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0"/>
  <workbookPr codeName="ThisWorkbook" defaultThemeVersion="124226"/>
  <mc:AlternateContent xmlns:mc="http://schemas.openxmlformats.org/markup-compatibility/2006">
    <mc:Choice Requires="x15">
      <x15ac:absPath xmlns:x15ac="http://schemas.microsoft.com/office/spreadsheetml/2010/11/ac" url="https://swvnn.sharepoint.com/sites/subsidies/s005/openinnovatiecall/Gedeelde  documenten/"/>
    </mc:Choice>
  </mc:AlternateContent>
  <xr:revisionPtr revIDLastSave="0" documentId="8_{DC3F6BE2-5D2D-4C0B-91FA-C413E544050F}" xr6:coauthVersionLast="40" xr6:coauthVersionMax="40" xr10:uidLastSave="{00000000-0000-0000-0000-000000000000}"/>
  <bookViews>
    <workbookView xWindow="0" yWindow="0" windowWidth="28800" windowHeight="10710" tabRatio="834" firstSheet="2" activeTab="2" xr2:uid="{00000000-000D-0000-FFFF-FFFF00000000}"/>
  </bookViews>
  <sheets>
    <sheet name="Algemene informatie" sheetId="1" r:id="rId1"/>
    <sheet name="Financiering project" sheetId="3" r:id="rId2"/>
    <sheet name="Begroting totaal" sheetId="16" r:id="rId3"/>
    <sheet name="Begroting penvoerder" sheetId="2" r:id="rId4"/>
    <sheet name="Begroting pp 2" sheetId="22" r:id="rId5"/>
    <sheet name="Begroting pp 3" sheetId="23" r:id="rId6"/>
    <sheet name="Begroting pp 4" sheetId="24" r:id="rId7"/>
    <sheet name="Begroting pp 5" sheetId="25" r:id="rId8"/>
    <sheet name="Begroting pp 6" sheetId="26" r:id="rId9"/>
    <sheet name="Begroting pp 7" sheetId="27" r:id="rId10"/>
    <sheet name="Begroting pp 8" sheetId="28" r:id="rId11"/>
    <sheet name="Begroting pp 9" sheetId="29" r:id="rId12"/>
    <sheet name="Begroting pp 10" sheetId="30" r:id="rId13"/>
    <sheet name="Begroting pp 11" sheetId="31" r:id="rId14"/>
    <sheet name="Begroting pp 12" sheetId="32" r:id="rId15"/>
    <sheet name="Begroting pp 13" sheetId="33" r:id="rId16"/>
    <sheet name="Begroting pp 14" sheetId="34" r:id="rId17"/>
    <sheet name="Begroting pp 15" sheetId="35" r:id="rId18"/>
  </sheets>
  <definedNames>
    <definedName name="_xlnm._FilterDatabase" localSheetId="3" hidden="1">'Begroting penvoerder'!$F$26:$M$86</definedName>
    <definedName name="_xlnm._FilterDatabase" localSheetId="12" hidden="1">'Begroting pp 10'!$F$26:$M$86</definedName>
    <definedName name="_xlnm._FilterDatabase" localSheetId="13" hidden="1">'Begroting pp 11'!$F$26:$M$86</definedName>
    <definedName name="_xlnm._FilterDatabase" localSheetId="14" hidden="1">'Begroting pp 12'!$F$26:$M$86</definedName>
    <definedName name="_xlnm._FilterDatabase" localSheetId="15" hidden="1">'Begroting pp 13'!$F$26:$M$86</definedName>
    <definedName name="_xlnm._FilterDatabase" localSheetId="16" hidden="1">'Begroting pp 14'!$F$26:$M$86</definedName>
    <definedName name="_xlnm._FilterDatabase" localSheetId="17" hidden="1">'Begroting pp 15'!$F$26:$M$86</definedName>
    <definedName name="_xlnm._FilterDatabase" localSheetId="4" hidden="1">'Begroting pp 2'!$F$26:$M$86</definedName>
    <definedName name="_xlnm._FilterDatabase" localSheetId="5" hidden="1">'Begroting pp 3'!$F$26:$M$86</definedName>
    <definedName name="_xlnm._FilterDatabase" localSheetId="6" hidden="1">'Begroting pp 4'!$F$26:$M$86</definedName>
    <definedName name="_xlnm._FilterDatabase" localSheetId="7" hidden="1">'Begroting pp 5'!$F$26:$M$86</definedName>
    <definedName name="_xlnm._FilterDatabase" localSheetId="8" hidden="1">'Begroting pp 6'!$F$26:$M$86</definedName>
    <definedName name="_xlnm._FilterDatabase" localSheetId="9" hidden="1">'Begroting pp 7'!$F$26:$M$86</definedName>
    <definedName name="_xlnm._FilterDatabase" localSheetId="10" hidden="1">'Begroting pp 8'!$F$26:$M$86</definedName>
    <definedName name="_xlnm._FilterDatabase" localSheetId="11" hidden="1">'Begroting pp 9'!$F$26:$M$86</definedName>
  </definedNames>
  <calcPr calcId="191028"/>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 i="16" l="1"/>
  <c r="G6" i="16"/>
  <c r="G7" i="16"/>
  <c r="G8" i="16"/>
  <c r="G9" i="16"/>
  <c r="G10" i="16"/>
  <c r="G11" i="16"/>
  <c r="G12" i="16"/>
  <c r="G13" i="16"/>
  <c r="G14" i="16"/>
  <c r="G15" i="16"/>
  <c r="G16" i="16"/>
  <c r="G17" i="16"/>
  <c r="G18" i="16"/>
  <c r="G19" i="16"/>
  <c r="G20" i="16"/>
  <c r="G21" i="16"/>
  <c r="G22" i="16"/>
  <c r="G23" i="16"/>
  <c r="G4" i="16"/>
  <c r="F5" i="16"/>
  <c r="F6" i="16"/>
  <c r="F7" i="16"/>
  <c r="F8" i="16"/>
  <c r="F9" i="16"/>
  <c r="F10" i="16"/>
  <c r="F11" i="16"/>
  <c r="F12" i="16"/>
  <c r="F13" i="16"/>
  <c r="F14" i="16"/>
  <c r="F15" i="16"/>
  <c r="F16" i="16"/>
  <c r="F17" i="16"/>
  <c r="F18" i="16"/>
  <c r="F19" i="16"/>
  <c r="F20" i="16"/>
  <c r="F21" i="16"/>
  <c r="F22" i="16"/>
  <c r="F23" i="16"/>
  <c r="F4" i="16"/>
  <c r="E5" i="16"/>
  <c r="E6" i="16"/>
  <c r="E7" i="16"/>
  <c r="E4" i="16"/>
  <c r="E8" i="16"/>
  <c r="E9" i="16"/>
  <c r="E10" i="16"/>
  <c r="E11" i="16"/>
  <c r="E12" i="16"/>
  <c r="E13" i="16"/>
  <c r="E14" i="16"/>
  <c r="E15" i="16"/>
  <c r="E16" i="16"/>
  <c r="E17" i="16"/>
  <c r="E18" i="16"/>
  <c r="E19" i="16"/>
  <c r="E20" i="16"/>
  <c r="E21" i="16"/>
  <c r="E22" i="16"/>
  <c r="E23" i="16"/>
  <c r="E24" i="16"/>
  <c r="E25" i="16"/>
  <c r="C4" i="2"/>
  <c r="D4" i="2"/>
  <c r="B4" i="2"/>
  <c r="H4" i="2"/>
  <c r="C5" i="2"/>
  <c r="D5" i="2"/>
  <c r="B5" i="2"/>
  <c r="H5" i="2"/>
  <c r="C6" i="2"/>
  <c r="D6" i="2"/>
  <c r="B6" i="2"/>
  <c r="H6" i="2"/>
  <c r="C7" i="2"/>
  <c r="D7" i="2"/>
  <c r="B7" i="2"/>
  <c r="H7" i="2"/>
  <c r="C8" i="2"/>
  <c r="D8" i="2"/>
  <c r="B8" i="2"/>
  <c r="H8" i="2"/>
  <c r="C9" i="2"/>
  <c r="D9" i="2"/>
  <c r="B9" i="2"/>
  <c r="H9" i="2"/>
  <c r="C10" i="2"/>
  <c r="D10" i="2"/>
  <c r="B10" i="2"/>
  <c r="H10" i="2"/>
  <c r="C11" i="2"/>
  <c r="D11" i="2"/>
  <c r="B11" i="2"/>
  <c r="H11" i="2"/>
  <c r="C12" i="2"/>
  <c r="D12" i="2"/>
  <c r="B12" i="2"/>
  <c r="H12" i="2"/>
  <c r="C13" i="2"/>
  <c r="D13" i="2"/>
  <c r="B13" i="2"/>
  <c r="H13" i="2"/>
  <c r="C14" i="2"/>
  <c r="D14" i="2"/>
  <c r="B14" i="2"/>
  <c r="H14" i="2"/>
  <c r="C15" i="2"/>
  <c r="D15" i="2"/>
  <c r="B15" i="2"/>
  <c r="H15" i="2"/>
  <c r="C16" i="2"/>
  <c r="D16" i="2"/>
  <c r="B16" i="2"/>
  <c r="H16" i="2"/>
  <c r="C17" i="2"/>
  <c r="D17" i="2"/>
  <c r="B17" i="2"/>
  <c r="H17" i="2"/>
  <c r="C18" i="2"/>
  <c r="D18" i="2"/>
  <c r="B18" i="2"/>
  <c r="H18" i="2"/>
  <c r="C19" i="2"/>
  <c r="D19" i="2"/>
  <c r="B19" i="2"/>
  <c r="H19" i="2"/>
  <c r="C20" i="2"/>
  <c r="D20" i="2"/>
  <c r="B20" i="2"/>
  <c r="H20" i="2"/>
  <c r="C21" i="2"/>
  <c r="D21" i="2"/>
  <c r="B21" i="2"/>
  <c r="H21" i="2"/>
  <c r="C22" i="2"/>
  <c r="D22" i="2"/>
  <c r="B22" i="2"/>
  <c r="H22" i="2"/>
  <c r="C23" i="2"/>
  <c r="D23" i="2"/>
  <c r="B23" i="2"/>
  <c r="H23" i="2"/>
  <c r="H24" i="2"/>
  <c r="H29" i="16"/>
  <c r="C4" i="22"/>
  <c r="D4" i="22"/>
  <c r="B4" i="22"/>
  <c r="H4" i="22"/>
  <c r="C5" i="22"/>
  <c r="D5" i="22"/>
  <c r="B5" i="22"/>
  <c r="H5" i="22"/>
  <c r="C6" i="22"/>
  <c r="D6" i="22"/>
  <c r="B6" i="22"/>
  <c r="H6" i="22"/>
  <c r="C7" i="22"/>
  <c r="D7" i="22"/>
  <c r="B7" i="22"/>
  <c r="H7" i="22"/>
  <c r="C8" i="22"/>
  <c r="D8" i="22"/>
  <c r="B8" i="22"/>
  <c r="H8" i="22"/>
  <c r="C9" i="22"/>
  <c r="D9" i="22"/>
  <c r="B9" i="22"/>
  <c r="H9" i="22"/>
  <c r="C10" i="22"/>
  <c r="D10" i="22"/>
  <c r="B10" i="22"/>
  <c r="H10" i="22"/>
  <c r="C11" i="22"/>
  <c r="D11" i="22"/>
  <c r="B11" i="22"/>
  <c r="H11" i="22"/>
  <c r="C12" i="22"/>
  <c r="D12" i="22"/>
  <c r="B12" i="22"/>
  <c r="H12" i="22"/>
  <c r="C13" i="22"/>
  <c r="D13" i="22"/>
  <c r="B13" i="22"/>
  <c r="H13" i="22"/>
  <c r="C14" i="22"/>
  <c r="D14" i="22"/>
  <c r="B14" i="22"/>
  <c r="H14" i="22"/>
  <c r="C15" i="22"/>
  <c r="D15" i="22"/>
  <c r="B15" i="22"/>
  <c r="H15" i="22"/>
  <c r="C16" i="22"/>
  <c r="D16" i="22"/>
  <c r="B16" i="22"/>
  <c r="H16" i="22"/>
  <c r="C17" i="22"/>
  <c r="D17" i="22"/>
  <c r="B17" i="22"/>
  <c r="H17" i="22"/>
  <c r="C18" i="22"/>
  <c r="D18" i="22"/>
  <c r="B18" i="22"/>
  <c r="H18" i="22"/>
  <c r="C19" i="22"/>
  <c r="D19" i="22"/>
  <c r="B19" i="22"/>
  <c r="H19" i="22"/>
  <c r="C20" i="22"/>
  <c r="D20" i="22"/>
  <c r="B20" i="22"/>
  <c r="H20" i="22"/>
  <c r="C21" i="22"/>
  <c r="D21" i="22"/>
  <c r="B21" i="22"/>
  <c r="H21" i="22"/>
  <c r="C22" i="22"/>
  <c r="D22" i="22"/>
  <c r="B22" i="22"/>
  <c r="H22" i="22"/>
  <c r="C23" i="22"/>
  <c r="D23" i="22"/>
  <c r="B23" i="22"/>
  <c r="H23" i="22"/>
  <c r="H24" i="22"/>
  <c r="H30" i="16"/>
  <c r="C4" i="23"/>
  <c r="D4" i="23"/>
  <c r="B4" i="23"/>
  <c r="H4" i="23"/>
  <c r="C5" i="23"/>
  <c r="D5" i="23"/>
  <c r="B5" i="23"/>
  <c r="H5" i="23"/>
  <c r="C6" i="23"/>
  <c r="D6" i="23"/>
  <c r="B6" i="23"/>
  <c r="H6" i="23"/>
  <c r="C7" i="23"/>
  <c r="D7" i="23"/>
  <c r="B7" i="23"/>
  <c r="H7" i="23"/>
  <c r="C8" i="23"/>
  <c r="D8" i="23"/>
  <c r="B8" i="23"/>
  <c r="H8" i="23"/>
  <c r="C9" i="23"/>
  <c r="D9" i="23"/>
  <c r="B9" i="23"/>
  <c r="H9" i="23"/>
  <c r="C10" i="23"/>
  <c r="D10" i="23"/>
  <c r="B10" i="23"/>
  <c r="H10" i="23"/>
  <c r="C11" i="23"/>
  <c r="D11" i="23"/>
  <c r="B11" i="23"/>
  <c r="H11" i="23"/>
  <c r="C12" i="23"/>
  <c r="D12" i="23"/>
  <c r="B12" i="23"/>
  <c r="H12" i="23"/>
  <c r="C13" i="23"/>
  <c r="D13" i="23"/>
  <c r="B13" i="23"/>
  <c r="H13" i="23"/>
  <c r="C14" i="23"/>
  <c r="D14" i="23"/>
  <c r="B14" i="23"/>
  <c r="H14" i="23"/>
  <c r="C15" i="23"/>
  <c r="D15" i="23"/>
  <c r="B15" i="23"/>
  <c r="H15" i="23"/>
  <c r="C16" i="23"/>
  <c r="D16" i="23"/>
  <c r="B16" i="23"/>
  <c r="H16" i="23"/>
  <c r="C17" i="23"/>
  <c r="D17" i="23"/>
  <c r="B17" i="23"/>
  <c r="H17" i="23"/>
  <c r="C18" i="23"/>
  <c r="D18" i="23"/>
  <c r="B18" i="23"/>
  <c r="H18" i="23"/>
  <c r="C19" i="23"/>
  <c r="D19" i="23"/>
  <c r="B19" i="23"/>
  <c r="H19" i="23"/>
  <c r="C20" i="23"/>
  <c r="D20" i="23"/>
  <c r="B20" i="23"/>
  <c r="H20" i="23"/>
  <c r="C21" i="23"/>
  <c r="D21" i="23"/>
  <c r="B21" i="23"/>
  <c r="H21" i="23"/>
  <c r="C22" i="23"/>
  <c r="D22" i="23"/>
  <c r="B22" i="23"/>
  <c r="H22" i="23"/>
  <c r="C23" i="23"/>
  <c r="D23" i="23"/>
  <c r="B23" i="23"/>
  <c r="H23" i="23"/>
  <c r="H24" i="23"/>
  <c r="H31" i="16"/>
  <c r="C4" i="24"/>
  <c r="D4" i="24"/>
  <c r="B4" i="24"/>
  <c r="H4" i="24"/>
  <c r="C5" i="24"/>
  <c r="D5" i="24"/>
  <c r="B5" i="24"/>
  <c r="H5" i="24"/>
  <c r="C6" i="24"/>
  <c r="D6" i="24"/>
  <c r="B6" i="24"/>
  <c r="H6" i="24"/>
  <c r="C7" i="24"/>
  <c r="D7" i="24"/>
  <c r="B7" i="24"/>
  <c r="H7" i="24"/>
  <c r="C8" i="24"/>
  <c r="D8" i="24"/>
  <c r="B8" i="24"/>
  <c r="H8" i="24"/>
  <c r="C9" i="24"/>
  <c r="D9" i="24"/>
  <c r="B9" i="24"/>
  <c r="H9" i="24"/>
  <c r="C10" i="24"/>
  <c r="D10" i="24"/>
  <c r="B10" i="24"/>
  <c r="H10" i="24"/>
  <c r="C11" i="24"/>
  <c r="D11" i="24"/>
  <c r="B11" i="24"/>
  <c r="H11" i="24"/>
  <c r="C12" i="24"/>
  <c r="D12" i="24"/>
  <c r="B12" i="24"/>
  <c r="H12" i="24"/>
  <c r="C13" i="24"/>
  <c r="D13" i="24"/>
  <c r="B13" i="24"/>
  <c r="H13" i="24"/>
  <c r="C14" i="24"/>
  <c r="D14" i="24"/>
  <c r="B14" i="24"/>
  <c r="H14" i="24"/>
  <c r="C15" i="24"/>
  <c r="D15" i="24"/>
  <c r="B15" i="24"/>
  <c r="H15" i="24"/>
  <c r="C16" i="24"/>
  <c r="D16" i="24"/>
  <c r="B16" i="24"/>
  <c r="H16" i="24"/>
  <c r="C17" i="24"/>
  <c r="D17" i="24"/>
  <c r="B17" i="24"/>
  <c r="H17" i="24"/>
  <c r="C18" i="24"/>
  <c r="D18" i="24"/>
  <c r="B18" i="24"/>
  <c r="H18" i="24"/>
  <c r="C19" i="24"/>
  <c r="D19" i="24"/>
  <c r="B19" i="24"/>
  <c r="H19" i="24"/>
  <c r="C20" i="24"/>
  <c r="D20" i="24"/>
  <c r="B20" i="24"/>
  <c r="H20" i="24"/>
  <c r="C21" i="24"/>
  <c r="D21" i="24"/>
  <c r="B21" i="24"/>
  <c r="H21" i="24"/>
  <c r="C22" i="24"/>
  <c r="D22" i="24"/>
  <c r="B22" i="24"/>
  <c r="H22" i="24"/>
  <c r="C23" i="24"/>
  <c r="D23" i="24"/>
  <c r="B23" i="24"/>
  <c r="H23" i="24"/>
  <c r="H24" i="24"/>
  <c r="H32" i="16"/>
  <c r="C4" i="25"/>
  <c r="D4" i="25"/>
  <c r="B4" i="25"/>
  <c r="H4" i="25"/>
  <c r="C5" i="25"/>
  <c r="D5" i="25"/>
  <c r="B5" i="25"/>
  <c r="H5" i="25"/>
  <c r="C6" i="25"/>
  <c r="D6" i="25"/>
  <c r="B6" i="25"/>
  <c r="H6" i="25"/>
  <c r="C7" i="25"/>
  <c r="D7" i="25"/>
  <c r="B7" i="25"/>
  <c r="H7" i="25"/>
  <c r="C8" i="25"/>
  <c r="D8" i="25"/>
  <c r="B8" i="25"/>
  <c r="H8" i="25"/>
  <c r="C9" i="25"/>
  <c r="D9" i="25"/>
  <c r="B9" i="25"/>
  <c r="H9" i="25"/>
  <c r="C10" i="25"/>
  <c r="D10" i="25"/>
  <c r="B10" i="25"/>
  <c r="H10" i="25"/>
  <c r="C11" i="25"/>
  <c r="D11" i="25"/>
  <c r="B11" i="25"/>
  <c r="H11" i="25"/>
  <c r="C12" i="25"/>
  <c r="D12" i="25"/>
  <c r="B12" i="25"/>
  <c r="H12" i="25"/>
  <c r="C13" i="25"/>
  <c r="D13" i="25"/>
  <c r="B13" i="25"/>
  <c r="H13" i="25"/>
  <c r="C14" i="25"/>
  <c r="D14" i="25"/>
  <c r="B14" i="25"/>
  <c r="H14" i="25"/>
  <c r="C15" i="25"/>
  <c r="D15" i="25"/>
  <c r="B15" i="25"/>
  <c r="H15" i="25"/>
  <c r="C16" i="25"/>
  <c r="D16" i="25"/>
  <c r="B16" i="25"/>
  <c r="H16" i="25"/>
  <c r="C17" i="25"/>
  <c r="D17" i="25"/>
  <c r="B17" i="25"/>
  <c r="H17" i="25"/>
  <c r="C18" i="25"/>
  <c r="D18" i="25"/>
  <c r="B18" i="25"/>
  <c r="H18" i="25"/>
  <c r="C19" i="25"/>
  <c r="D19" i="25"/>
  <c r="B19" i="25"/>
  <c r="H19" i="25"/>
  <c r="C20" i="25"/>
  <c r="D20" i="25"/>
  <c r="B20" i="25"/>
  <c r="H20" i="25"/>
  <c r="C21" i="25"/>
  <c r="D21" i="25"/>
  <c r="B21" i="25"/>
  <c r="H21" i="25"/>
  <c r="C22" i="25"/>
  <c r="D22" i="25"/>
  <c r="B22" i="25"/>
  <c r="H22" i="25"/>
  <c r="C23" i="25"/>
  <c r="D23" i="25"/>
  <c r="B23" i="25"/>
  <c r="H23" i="25"/>
  <c r="H24" i="25"/>
  <c r="H33" i="16"/>
  <c r="C4" i="26"/>
  <c r="D4" i="26"/>
  <c r="B4" i="26"/>
  <c r="H4" i="26"/>
  <c r="C5" i="26"/>
  <c r="D5" i="26"/>
  <c r="B5" i="26"/>
  <c r="H5" i="26"/>
  <c r="C6" i="26"/>
  <c r="D6" i="26"/>
  <c r="B6" i="26"/>
  <c r="H6" i="26"/>
  <c r="C7" i="26"/>
  <c r="D7" i="26"/>
  <c r="B7" i="26"/>
  <c r="H7" i="26"/>
  <c r="C8" i="26"/>
  <c r="D8" i="26"/>
  <c r="B8" i="26"/>
  <c r="H8" i="26"/>
  <c r="C9" i="26"/>
  <c r="D9" i="26"/>
  <c r="B9" i="26"/>
  <c r="H9" i="26"/>
  <c r="C10" i="26"/>
  <c r="D10" i="26"/>
  <c r="B10" i="26"/>
  <c r="H10" i="26"/>
  <c r="C11" i="26"/>
  <c r="D11" i="26"/>
  <c r="B11" i="26"/>
  <c r="H11" i="26"/>
  <c r="C12" i="26"/>
  <c r="D12" i="26"/>
  <c r="B12" i="26"/>
  <c r="H12" i="26"/>
  <c r="C13" i="26"/>
  <c r="D13" i="26"/>
  <c r="B13" i="26"/>
  <c r="H13" i="26"/>
  <c r="C14" i="26"/>
  <c r="D14" i="26"/>
  <c r="B14" i="26"/>
  <c r="H14" i="26"/>
  <c r="C15" i="26"/>
  <c r="D15" i="26"/>
  <c r="B15" i="26"/>
  <c r="H15" i="26"/>
  <c r="C16" i="26"/>
  <c r="D16" i="26"/>
  <c r="B16" i="26"/>
  <c r="H16" i="26"/>
  <c r="C17" i="26"/>
  <c r="D17" i="26"/>
  <c r="B17" i="26"/>
  <c r="H17" i="26"/>
  <c r="C18" i="26"/>
  <c r="D18" i="26"/>
  <c r="B18" i="26"/>
  <c r="H18" i="26"/>
  <c r="C19" i="26"/>
  <c r="D19" i="26"/>
  <c r="B19" i="26"/>
  <c r="H19" i="26"/>
  <c r="C20" i="26"/>
  <c r="D20" i="26"/>
  <c r="B20" i="26"/>
  <c r="H20" i="26"/>
  <c r="C21" i="26"/>
  <c r="D21" i="26"/>
  <c r="B21" i="26"/>
  <c r="H21" i="26"/>
  <c r="C22" i="26"/>
  <c r="D22" i="26"/>
  <c r="B22" i="26"/>
  <c r="H22" i="26"/>
  <c r="C23" i="26"/>
  <c r="D23" i="26"/>
  <c r="B23" i="26"/>
  <c r="H23" i="26"/>
  <c r="H24" i="26"/>
  <c r="H34" i="16"/>
  <c r="C4" i="27"/>
  <c r="D4" i="27"/>
  <c r="B4" i="27"/>
  <c r="H4" i="27"/>
  <c r="C5" i="27"/>
  <c r="D5" i="27"/>
  <c r="B5" i="27"/>
  <c r="H5" i="27"/>
  <c r="C6" i="27"/>
  <c r="D6" i="27"/>
  <c r="B6" i="27"/>
  <c r="H6" i="27"/>
  <c r="C7" i="27"/>
  <c r="D7" i="27"/>
  <c r="B7" i="27"/>
  <c r="H7" i="27"/>
  <c r="C8" i="27"/>
  <c r="D8" i="27"/>
  <c r="B8" i="27"/>
  <c r="H8" i="27"/>
  <c r="C9" i="27"/>
  <c r="D9" i="27"/>
  <c r="B9" i="27"/>
  <c r="H9" i="27"/>
  <c r="C10" i="27"/>
  <c r="D10" i="27"/>
  <c r="B10" i="27"/>
  <c r="H10" i="27"/>
  <c r="C11" i="27"/>
  <c r="D11" i="27"/>
  <c r="B11" i="27"/>
  <c r="H11" i="27"/>
  <c r="C12" i="27"/>
  <c r="D12" i="27"/>
  <c r="B12" i="27"/>
  <c r="H12" i="27"/>
  <c r="C13" i="27"/>
  <c r="D13" i="27"/>
  <c r="B13" i="27"/>
  <c r="H13" i="27"/>
  <c r="C14" i="27"/>
  <c r="D14" i="27"/>
  <c r="B14" i="27"/>
  <c r="H14" i="27"/>
  <c r="C15" i="27"/>
  <c r="D15" i="27"/>
  <c r="B15" i="27"/>
  <c r="H15" i="27"/>
  <c r="C16" i="27"/>
  <c r="D16" i="27"/>
  <c r="B16" i="27"/>
  <c r="H16" i="27"/>
  <c r="C17" i="27"/>
  <c r="D17" i="27"/>
  <c r="B17" i="27"/>
  <c r="H17" i="27"/>
  <c r="C18" i="27"/>
  <c r="D18" i="27"/>
  <c r="B18" i="27"/>
  <c r="H18" i="27"/>
  <c r="C19" i="27"/>
  <c r="D19" i="27"/>
  <c r="B19" i="27"/>
  <c r="H19" i="27"/>
  <c r="C20" i="27"/>
  <c r="D20" i="27"/>
  <c r="B20" i="27"/>
  <c r="H20" i="27"/>
  <c r="C21" i="27"/>
  <c r="D21" i="27"/>
  <c r="B21" i="27"/>
  <c r="H21" i="27"/>
  <c r="C22" i="27"/>
  <c r="D22" i="27"/>
  <c r="B22" i="27"/>
  <c r="H22" i="27"/>
  <c r="C23" i="27"/>
  <c r="D23" i="27"/>
  <c r="B23" i="27"/>
  <c r="H23" i="27"/>
  <c r="H24" i="27"/>
  <c r="H35" i="16"/>
  <c r="C4" i="28"/>
  <c r="D4" i="28"/>
  <c r="B4" i="28"/>
  <c r="H4" i="28"/>
  <c r="C5" i="28"/>
  <c r="D5" i="28"/>
  <c r="B5" i="28"/>
  <c r="H5" i="28"/>
  <c r="C6" i="28"/>
  <c r="D6" i="28"/>
  <c r="B6" i="28"/>
  <c r="H6" i="28"/>
  <c r="C7" i="28"/>
  <c r="D7" i="28"/>
  <c r="B7" i="28"/>
  <c r="H7" i="28"/>
  <c r="C8" i="28"/>
  <c r="D8" i="28"/>
  <c r="B8" i="28"/>
  <c r="H8" i="28"/>
  <c r="C9" i="28"/>
  <c r="D9" i="28"/>
  <c r="B9" i="28"/>
  <c r="H9" i="28"/>
  <c r="C10" i="28"/>
  <c r="D10" i="28"/>
  <c r="B10" i="28"/>
  <c r="H10" i="28"/>
  <c r="C11" i="28"/>
  <c r="D11" i="28"/>
  <c r="B11" i="28"/>
  <c r="H11" i="28"/>
  <c r="C12" i="28"/>
  <c r="D12" i="28"/>
  <c r="B12" i="28"/>
  <c r="H12" i="28"/>
  <c r="C13" i="28"/>
  <c r="D13" i="28"/>
  <c r="B13" i="28"/>
  <c r="H13" i="28"/>
  <c r="C14" i="28"/>
  <c r="D14" i="28"/>
  <c r="B14" i="28"/>
  <c r="H14" i="28"/>
  <c r="C15" i="28"/>
  <c r="D15" i="28"/>
  <c r="B15" i="28"/>
  <c r="H15" i="28"/>
  <c r="C16" i="28"/>
  <c r="D16" i="28"/>
  <c r="B16" i="28"/>
  <c r="H16" i="28"/>
  <c r="C17" i="28"/>
  <c r="D17" i="28"/>
  <c r="B17" i="28"/>
  <c r="H17" i="28"/>
  <c r="C18" i="28"/>
  <c r="D18" i="28"/>
  <c r="B18" i="28"/>
  <c r="H18" i="28"/>
  <c r="C19" i="28"/>
  <c r="D19" i="28"/>
  <c r="B19" i="28"/>
  <c r="H19" i="28"/>
  <c r="C20" i="28"/>
  <c r="D20" i="28"/>
  <c r="B20" i="28"/>
  <c r="H20" i="28"/>
  <c r="C21" i="28"/>
  <c r="D21" i="28"/>
  <c r="B21" i="28"/>
  <c r="H21" i="28"/>
  <c r="C22" i="28"/>
  <c r="D22" i="28"/>
  <c r="B22" i="28"/>
  <c r="H22" i="28"/>
  <c r="C23" i="28"/>
  <c r="D23" i="28"/>
  <c r="B23" i="28"/>
  <c r="H23" i="28"/>
  <c r="H24" i="28"/>
  <c r="H36" i="16"/>
  <c r="C4" i="29"/>
  <c r="D4" i="29"/>
  <c r="B4" i="29"/>
  <c r="H4" i="29"/>
  <c r="C5" i="29"/>
  <c r="D5" i="29"/>
  <c r="B5" i="29"/>
  <c r="H5" i="29"/>
  <c r="C6" i="29"/>
  <c r="D6" i="29"/>
  <c r="B6" i="29"/>
  <c r="H6" i="29"/>
  <c r="C7" i="29"/>
  <c r="D7" i="29"/>
  <c r="B7" i="29"/>
  <c r="H7" i="29"/>
  <c r="C8" i="29"/>
  <c r="D8" i="29"/>
  <c r="B8" i="29"/>
  <c r="H8" i="29"/>
  <c r="C9" i="29"/>
  <c r="D9" i="29"/>
  <c r="B9" i="29"/>
  <c r="H9" i="29"/>
  <c r="C10" i="29"/>
  <c r="D10" i="29"/>
  <c r="B10" i="29"/>
  <c r="H10" i="29"/>
  <c r="C11" i="29"/>
  <c r="D11" i="29"/>
  <c r="B11" i="29"/>
  <c r="H11" i="29"/>
  <c r="C12" i="29"/>
  <c r="D12" i="29"/>
  <c r="B12" i="29"/>
  <c r="H12" i="29"/>
  <c r="C13" i="29"/>
  <c r="D13" i="29"/>
  <c r="B13" i="29"/>
  <c r="H13" i="29"/>
  <c r="C14" i="29"/>
  <c r="D14" i="29"/>
  <c r="B14" i="29"/>
  <c r="H14" i="29"/>
  <c r="C15" i="29"/>
  <c r="D15" i="29"/>
  <c r="B15" i="29"/>
  <c r="H15" i="29"/>
  <c r="C16" i="29"/>
  <c r="D16" i="29"/>
  <c r="B16" i="29"/>
  <c r="H16" i="29"/>
  <c r="C17" i="29"/>
  <c r="D17" i="29"/>
  <c r="B17" i="29"/>
  <c r="H17" i="29"/>
  <c r="C18" i="29"/>
  <c r="D18" i="29"/>
  <c r="B18" i="29"/>
  <c r="H18" i="29"/>
  <c r="C19" i="29"/>
  <c r="D19" i="29"/>
  <c r="B19" i="29"/>
  <c r="H19" i="29"/>
  <c r="C20" i="29"/>
  <c r="D20" i="29"/>
  <c r="B20" i="29"/>
  <c r="H20" i="29"/>
  <c r="C21" i="29"/>
  <c r="D21" i="29"/>
  <c r="B21" i="29"/>
  <c r="H21" i="29"/>
  <c r="C22" i="29"/>
  <c r="D22" i="29"/>
  <c r="B22" i="29"/>
  <c r="H22" i="29"/>
  <c r="C23" i="29"/>
  <c r="D23" i="29"/>
  <c r="B23" i="29"/>
  <c r="H23" i="29"/>
  <c r="H24" i="29"/>
  <c r="H37" i="16"/>
  <c r="C4" i="30"/>
  <c r="D4" i="30"/>
  <c r="B4" i="30"/>
  <c r="H4" i="30"/>
  <c r="C5" i="30"/>
  <c r="D5" i="30"/>
  <c r="B5" i="30"/>
  <c r="H5" i="30"/>
  <c r="C6" i="30"/>
  <c r="D6" i="30"/>
  <c r="B6" i="30"/>
  <c r="H6" i="30"/>
  <c r="C7" i="30"/>
  <c r="D7" i="30"/>
  <c r="B7" i="30"/>
  <c r="H7" i="30"/>
  <c r="C8" i="30"/>
  <c r="D8" i="30"/>
  <c r="B8" i="30"/>
  <c r="H8" i="30"/>
  <c r="C9" i="30"/>
  <c r="D9" i="30"/>
  <c r="B9" i="30"/>
  <c r="H9" i="30"/>
  <c r="C10" i="30"/>
  <c r="D10" i="30"/>
  <c r="B10" i="30"/>
  <c r="H10" i="30"/>
  <c r="C11" i="30"/>
  <c r="D11" i="30"/>
  <c r="B11" i="30"/>
  <c r="H11" i="30"/>
  <c r="C12" i="30"/>
  <c r="D12" i="30"/>
  <c r="B12" i="30"/>
  <c r="H12" i="30"/>
  <c r="C13" i="30"/>
  <c r="D13" i="30"/>
  <c r="B13" i="30"/>
  <c r="H13" i="30"/>
  <c r="C14" i="30"/>
  <c r="D14" i="30"/>
  <c r="B14" i="30"/>
  <c r="H14" i="30"/>
  <c r="C15" i="30"/>
  <c r="D15" i="30"/>
  <c r="B15" i="30"/>
  <c r="H15" i="30"/>
  <c r="C16" i="30"/>
  <c r="D16" i="30"/>
  <c r="B16" i="30"/>
  <c r="H16" i="30"/>
  <c r="C17" i="30"/>
  <c r="D17" i="30"/>
  <c r="B17" i="30"/>
  <c r="H17" i="30"/>
  <c r="C18" i="30"/>
  <c r="D18" i="30"/>
  <c r="B18" i="30"/>
  <c r="H18" i="30"/>
  <c r="C19" i="30"/>
  <c r="D19" i="30"/>
  <c r="B19" i="30"/>
  <c r="H19" i="30"/>
  <c r="C20" i="30"/>
  <c r="D20" i="30"/>
  <c r="B20" i="30"/>
  <c r="H20" i="30"/>
  <c r="C21" i="30"/>
  <c r="D21" i="30"/>
  <c r="B21" i="30"/>
  <c r="H21" i="30"/>
  <c r="C22" i="30"/>
  <c r="D22" i="30"/>
  <c r="B22" i="30"/>
  <c r="H22" i="30"/>
  <c r="C23" i="30"/>
  <c r="D23" i="30"/>
  <c r="B23" i="30"/>
  <c r="H23" i="30"/>
  <c r="H24" i="30"/>
  <c r="H38" i="16"/>
  <c r="C4" i="31"/>
  <c r="D4" i="31"/>
  <c r="B4" i="31"/>
  <c r="H4" i="31"/>
  <c r="C5" i="31"/>
  <c r="D5" i="31"/>
  <c r="B5" i="31"/>
  <c r="H5" i="31"/>
  <c r="C6" i="31"/>
  <c r="D6" i="31"/>
  <c r="B6" i="31"/>
  <c r="H6" i="31"/>
  <c r="C7" i="31"/>
  <c r="D7" i="31"/>
  <c r="B7" i="31"/>
  <c r="H7" i="31"/>
  <c r="C8" i="31"/>
  <c r="D8" i="31"/>
  <c r="B8" i="31"/>
  <c r="H8" i="31"/>
  <c r="C9" i="31"/>
  <c r="D9" i="31"/>
  <c r="B9" i="31"/>
  <c r="H9" i="31"/>
  <c r="C10" i="31"/>
  <c r="D10" i="31"/>
  <c r="B10" i="31"/>
  <c r="H10" i="31"/>
  <c r="C11" i="31"/>
  <c r="D11" i="31"/>
  <c r="B11" i="31"/>
  <c r="H11" i="31"/>
  <c r="C12" i="31"/>
  <c r="D12" i="31"/>
  <c r="B12" i="31"/>
  <c r="H12" i="31"/>
  <c r="C13" i="31"/>
  <c r="D13" i="31"/>
  <c r="B13" i="31"/>
  <c r="H13" i="31"/>
  <c r="C14" i="31"/>
  <c r="D14" i="31"/>
  <c r="B14" i="31"/>
  <c r="H14" i="31"/>
  <c r="C15" i="31"/>
  <c r="D15" i="31"/>
  <c r="B15" i="31"/>
  <c r="H15" i="31"/>
  <c r="C16" i="31"/>
  <c r="D16" i="31"/>
  <c r="B16" i="31"/>
  <c r="H16" i="31"/>
  <c r="C17" i="31"/>
  <c r="D17" i="31"/>
  <c r="B17" i="31"/>
  <c r="H17" i="31"/>
  <c r="C18" i="31"/>
  <c r="D18" i="31"/>
  <c r="B18" i="31"/>
  <c r="H18" i="31"/>
  <c r="C19" i="31"/>
  <c r="D19" i="31"/>
  <c r="B19" i="31"/>
  <c r="H19" i="31"/>
  <c r="C20" i="31"/>
  <c r="D20" i="31"/>
  <c r="B20" i="31"/>
  <c r="H20" i="31"/>
  <c r="C21" i="31"/>
  <c r="D21" i="31"/>
  <c r="B21" i="31"/>
  <c r="H21" i="31"/>
  <c r="C22" i="31"/>
  <c r="D22" i="31"/>
  <c r="B22" i="31"/>
  <c r="H22" i="31"/>
  <c r="C23" i="31"/>
  <c r="D23" i="31"/>
  <c r="B23" i="31"/>
  <c r="H23" i="31"/>
  <c r="H24" i="31"/>
  <c r="H39" i="16"/>
  <c r="C4" i="32"/>
  <c r="D4" i="32"/>
  <c r="B4" i="32"/>
  <c r="H4" i="32"/>
  <c r="C5" i="32"/>
  <c r="D5" i="32"/>
  <c r="B5" i="32"/>
  <c r="H5" i="32"/>
  <c r="C6" i="32"/>
  <c r="D6" i="32"/>
  <c r="B6" i="32"/>
  <c r="H6" i="32"/>
  <c r="C7" i="32"/>
  <c r="D7" i="32"/>
  <c r="B7" i="32"/>
  <c r="H7" i="32"/>
  <c r="C8" i="32"/>
  <c r="D8" i="32"/>
  <c r="B8" i="32"/>
  <c r="H8" i="32"/>
  <c r="C9" i="32"/>
  <c r="D9" i="32"/>
  <c r="B9" i="32"/>
  <c r="H9" i="32"/>
  <c r="C10" i="32"/>
  <c r="D10" i="32"/>
  <c r="B10" i="32"/>
  <c r="H10" i="32"/>
  <c r="C11" i="32"/>
  <c r="D11" i="32"/>
  <c r="B11" i="32"/>
  <c r="H11" i="32"/>
  <c r="C12" i="32"/>
  <c r="D12" i="32"/>
  <c r="B12" i="32"/>
  <c r="H12" i="32"/>
  <c r="C13" i="32"/>
  <c r="D13" i="32"/>
  <c r="B13" i="32"/>
  <c r="H13" i="32"/>
  <c r="C14" i="32"/>
  <c r="D14" i="32"/>
  <c r="B14" i="32"/>
  <c r="H14" i="32"/>
  <c r="C15" i="32"/>
  <c r="D15" i="32"/>
  <c r="B15" i="32"/>
  <c r="H15" i="32"/>
  <c r="C16" i="32"/>
  <c r="D16" i="32"/>
  <c r="B16" i="32"/>
  <c r="H16" i="32"/>
  <c r="C17" i="32"/>
  <c r="D17" i="32"/>
  <c r="B17" i="32"/>
  <c r="H17" i="32"/>
  <c r="C18" i="32"/>
  <c r="D18" i="32"/>
  <c r="B18" i="32"/>
  <c r="H18" i="32"/>
  <c r="C19" i="32"/>
  <c r="D19" i="32"/>
  <c r="B19" i="32"/>
  <c r="H19" i="32"/>
  <c r="C20" i="32"/>
  <c r="D20" i="32"/>
  <c r="B20" i="32"/>
  <c r="H20" i="32"/>
  <c r="C21" i="32"/>
  <c r="D21" i="32"/>
  <c r="B21" i="32"/>
  <c r="H21" i="32"/>
  <c r="C22" i="32"/>
  <c r="D22" i="32"/>
  <c r="B22" i="32"/>
  <c r="H22" i="32"/>
  <c r="C23" i="32"/>
  <c r="D23" i="32"/>
  <c r="B23" i="32"/>
  <c r="H23" i="32"/>
  <c r="H24" i="32"/>
  <c r="H40" i="16"/>
  <c r="C4" i="33"/>
  <c r="D4" i="33"/>
  <c r="B4" i="33"/>
  <c r="H4" i="33"/>
  <c r="C5" i="33"/>
  <c r="D5" i="33"/>
  <c r="B5" i="33"/>
  <c r="H5" i="33"/>
  <c r="C6" i="33"/>
  <c r="D6" i="33"/>
  <c r="B6" i="33"/>
  <c r="H6" i="33"/>
  <c r="C7" i="33"/>
  <c r="D7" i="33"/>
  <c r="B7" i="33"/>
  <c r="H7" i="33"/>
  <c r="C8" i="33"/>
  <c r="D8" i="33"/>
  <c r="B8" i="33"/>
  <c r="H8" i="33"/>
  <c r="C9" i="33"/>
  <c r="D9" i="33"/>
  <c r="B9" i="33"/>
  <c r="H9" i="33"/>
  <c r="C10" i="33"/>
  <c r="D10" i="33"/>
  <c r="B10" i="33"/>
  <c r="H10" i="33"/>
  <c r="C11" i="33"/>
  <c r="D11" i="33"/>
  <c r="B11" i="33"/>
  <c r="H11" i="33"/>
  <c r="C12" i="33"/>
  <c r="D12" i="33"/>
  <c r="B12" i="33"/>
  <c r="H12" i="33"/>
  <c r="C13" i="33"/>
  <c r="D13" i="33"/>
  <c r="B13" i="33"/>
  <c r="H13" i="33"/>
  <c r="C14" i="33"/>
  <c r="D14" i="33"/>
  <c r="B14" i="33"/>
  <c r="H14" i="33"/>
  <c r="C15" i="33"/>
  <c r="D15" i="33"/>
  <c r="B15" i="33"/>
  <c r="H15" i="33"/>
  <c r="C16" i="33"/>
  <c r="D16" i="33"/>
  <c r="B16" i="33"/>
  <c r="H16" i="33"/>
  <c r="C17" i="33"/>
  <c r="D17" i="33"/>
  <c r="B17" i="33"/>
  <c r="H17" i="33"/>
  <c r="C18" i="33"/>
  <c r="D18" i="33"/>
  <c r="B18" i="33"/>
  <c r="H18" i="33"/>
  <c r="C19" i="33"/>
  <c r="D19" i="33"/>
  <c r="B19" i="33"/>
  <c r="H19" i="33"/>
  <c r="C20" i="33"/>
  <c r="D20" i="33"/>
  <c r="B20" i="33"/>
  <c r="H20" i="33"/>
  <c r="C21" i="33"/>
  <c r="D21" i="33"/>
  <c r="B21" i="33"/>
  <c r="H21" i="33"/>
  <c r="C22" i="33"/>
  <c r="D22" i="33"/>
  <c r="B22" i="33"/>
  <c r="H22" i="33"/>
  <c r="C23" i="33"/>
  <c r="D23" i="33"/>
  <c r="B23" i="33"/>
  <c r="H23" i="33"/>
  <c r="H24" i="33"/>
  <c r="H41" i="16"/>
  <c r="C4" i="34"/>
  <c r="D4" i="34"/>
  <c r="B4" i="34"/>
  <c r="H4" i="34"/>
  <c r="C5" i="34"/>
  <c r="D5" i="34"/>
  <c r="B5" i="34"/>
  <c r="H5" i="34"/>
  <c r="C6" i="34"/>
  <c r="D6" i="34"/>
  <c r="B6" i="34"/>
  <c r="H6" i="34"/>
  <c r="C7" i="34"/>
  <c r="D7" i="34"/>
  <c r="B7" i="34"/>
  <c r="H7" i="34"/>
  <c r="C8" i="34"/>
  <c r="D8" i="34"/>
  <c r="B8" i="34"/>
  <c r="H8" i="34"/>
  <c r="C9" i="34"/>
  <c r="D9" i="34"/>
  <c r="B9" i="34"/>
  <c r="H9" i="34"/>
  <c r="C10" i="34"/>
  <c r="D10" i="34"/>
  <c r="B10" i="34"/>
  <c r="H10" i="34"/>
  <c r="C11" i="34"/>
  <c r="D11" i="34"/>
  <c r="B11" i="34"/>
  <c r="H11" i="34"/>
  <c r="C12" i="34"/>
  <c r="D12" i="34"/>
  <c r="B12" i="34"/>
  <c r="H12" i="34"/>
  <c r="C13" i="34"/>
  <c r="D13" i="34"/>
  <c r="B13" i="34"/>
  <c r="H13" i="34"/>
  <c r="C14" i="34"/>
  <c r="D14" i="34"/>
  <c r="B14" i="34"/>
  <c r="H14" i="34"/>
  <c r="C15" i="34"/>
  <c r="D15" i="34"/>
  <c r="B15" i="34"/>
  <c r="H15" i="34"/>
  <c r="C16" i="34"/>
  <c r="D16" i="34"/>
  <c r="B16" i="34"/>
  <c r="H16" i="34"/>
  <c r="C17" i="34"/>
  <c r="D17" i="34"/>
  <c r="B17" i="34"/>
  <c r="H17" i="34"/>
  <c r="C18" i="34"/>
  <c r="D18" i="34"/>
  <c r="B18" i="34"/>
  <c r="H18" i="34"/>
  <c r="C19" i="34"/>
  <c r="D19" i="34"/>
  <c r="B19" i="34"/>
  <c r="H19" i="34"/>
  <c r="C20" i="34"/>
  <c r="D20" i="34"/>
  <c r="B20" i="34"/>
  <c r="H20" i="34"/>
  <c r="C21" i="34"/>
  <c r="D21" i="34"/>
  <c r="B21" i="34"/>
  <c r="H21" i="34"/>
  <c r="C22" i="34"/>
  <c r="D22" i="34"/>
  <c r="B22" i="34"/>
  <c r="H22" i="34"/>
  <c r="C23" i="34"/>
  <c r="D23" i="34"/>
  <c r="B23" i="34"/>
  <c r="H23" i="34"/>
  <c r="H24" i="34"/>
  <c r="H42" i="16"/>
  <c r="C4" i="35"/>
  <c r="D4" i="35"/>
  <c r="B4" i="35"/>
  <c r="H4" i="35"/>
  <c r="C5" i="35"/>
  <c r="D5" i="35"/>
  <c r="B5" i="35"/>
  <c r="H5" i="35"/>
  <c r="C6" i="35"/>
  <c r="D6" i="35"/>
  <c r="B6" i="35"/>
  <c r="H6" i="35"/>
  <c r="C7" i="35"/>
  <c r="D7" i="35"/>
  <c r="B7" i="35"/>
  <c r="H7" i="35"/>
  <c r="C8" i="35"/>
  <c r="D8" i="35"/>
  <c r="B8" i="35"/>
  <c r="H8" i="35"/>
  <c r="C9" i="35"/>
  <c r="D9" i="35"/>
  <c r="B9" i="35"/>
  <c r="H9" i="35"/>
  <c r="C10" i="35"/>
  <c r="D10" i="35"/>
  <c r="B10" i="35"/>
  <c r="H10" i="35"/>
  <c r="C11" i="35"/>
  <c r="D11" i="35"/>
  <c r="B11" i="35"/>
  <c r="H11" i="35"/>
  <c r="C12" i="35"/>
  <c r="D12" i="35"/>
  <c r="B12" i="35"/>
  <c r="H12" i="35"/>
  <c r="C13" i="35"/>
  <c r="D13" i="35"/>
  <c r="B13" i="35"/>
  <c r="H13" i="35"/>
  <c r="C14" i="35"/>
  <c r="D14" i="35"/>
  <c r="B14" i="35"/>
  <c r="H14" i="35"/>
  <c r="C15" i="35"/>
  <c r="D15" i="35"/>
  <c r="B15" i="35"/>
  <c r="H15" i="35"/>
  <c r="C16" i="35"/>
  <c r="D16" i="35"/>
  <c r="B16" i="35"/>
  <c r="H16" i="35"/>
  <c r="C17" i="35"/>
  <c r="D17" i="35"/>
  <c r="B17" i="35"/>
  <c r="H17" i="35"/>
  <c r="C18" i="35"/>
  <c r="D18" i="35"/>
  <c r="B18" i="35"/>
  <c r="H18" i="35"/>
  <c r="C19" i="35"/>
  <c r="D19" i="35"/>
  <c r="B19" i="35"/>
  <c r="H19" i="35"/>
  <c r="C20" i="35"/>
  <c r="D20" i="35"/>
  <c r="B20" i="35"/>
  <c r="H20" i="35"/>
  <c r="C21" i="35"/>
  <c r="D21" i="35"/>
  <c r="B21" i="35"/>
  <c r="H21" i="35"/>
  <c r="C22" i="35"/>
  <c r="D22" i="35"/>
  <c r="B22" i="35"/>
  <c r="H22" i="35"/>
  <c r="C23" i="35"/>
  <c r="D23" i="35"/>
  <c r="B23" i="35"/>
  <c r="H23" i="35"/>
  <c r="H24" i="35"/>
  <c r="H43" i="16"/>
  <c r="H44" i="16"/>
  <c r="B5" i="16"/>
  <c r="B6" i="16"/>
  <c r="B7" i="16"/>
  <c r="B8" i="16"/>
  <c r="B9" i="16"/>
  <c r="B10" i="16"/>
  <c r="B11" i="16"/>
  <c r="B12" i="16"/>
  <c r="B13" i="16"/>
  <c r="B14" i="16"/>
  <c r="B15" i="16"/>
  <c r="B16" i="16"/>
  <c r="B17" i="16"/>
  <c r="B18" i="16"/>
  <c r="B19" i="16"/>
  <c r="B20" i="16"/>
  <c r="B21" i="16"/>
  <c r="B22" i="16"/>
  <c r="B23" i="16"/>
  <c r="B4" i="16"/>
  <c r="D15" i="16"/>
  <c r="C15" i="16"/>
  <c r="H15" i="16"/>
  <c r="C23" i="16"/>
  <c r="D23" i="16"/>
  <c r="H23" i="16"/>
  <c r="C4" i="16"/>
  <c r="D4" i="16"/>
  <c r="H4" i="16"/>
  <c r="C5" i="16"/>
  <c r="D5" i="16"/>
  <c r="H5" i="16"/>
  <c r="C6" i="16"/>
  <c r="D6" i="16"/>
  <c r="H6" i="16"/>
  <c r="C7" i="16"/>
  <c r="D7" i="16"/>
  <c r="H7" i="16"/>
  <c r="C8" i="16"/>
  <c r="D8" i="16"/>
  <c r="H8" i="16"/>
  <c r="C9" i="16"/>
  <c r="D9" i="16"/>
  <c r="H9" i="16"/>
  <c r="C10" i="16"/>
  <c r="D10" i="16"/>
  <c r="H10" i="16"/>
  <c r="C11" i="16"/>
  <c r="D11" i="16"/>
  <c r="H11" i="16"/>
  <c r="C12" i="16"/>
  <c r="D12" i="16"/>
  <c r="H12" i="16"/>
  <c r="C13" i="16"/>
  <c r="D13" i="16"/>
  <c r="H13" i="16"/>
  <c r="C14" i="16"/>
  <c r="D14" i="16"/>
  <c r="H14" i="16"/>
  <c r="C16" i="16"/>
  <c r="D16" i="16"/>
  <c r="H16" i="16"/>
  <c r="C17" i="16"/>
  <c r="D17" i="16"/>
  <c r="H17" i="16"/>
  <c r="C18" i="16"/>
  <c r="D18" i="16"/>
  <c r="H18" i="16"/>
  <c r="C19" i="16"/>
  <c r="D19" i="16"/>
  <c r="H19" i="16"/>
  <c r="C20" i="16"/>
  <c r="D20" i="16"/>
  <c r="H20" i="16"/>
  <c r="C21" i="16"/>
  <c r="D21" i="16"/>
  <c r="H21" i="16"/>
  <c r="C22" i="16"/>
  <c r="D22" i="16"/>
  <c r="H22" i="16"/>
  <c r="D24" i="22"/>
  <c r="D30" i="16"/>
  <c r="E24" i="22"/>
  <c r="E30" i="16"/>
  <c r="D33" i="3"/>
  <c r="D24" i="23"/>
  <c r="D31" i="16"/>
  <c r="E24" i="23"/>
  <c r="E31" i="16"/>
  <c r="D34" i="3"/>
  <c r="D24" i="24"/>
  <c r="D32" i="16"/>
  <c r="E24" i="24"/>
  <c r="E32" i="16"/>
  <c r="D35" i="3"/>
  <c r="D24" i="25"/>
  <c r="D33" i="16"/>
  <c r="E24" i="25"/>
  <c r="E33" i="16"/>
  <c r="D36" i="3"/>
  <c r="D24" i="26"/>
  <c r="D34" i="16"/>
  <c r="E24" i="26"/>
  <c r="E34" i="16"/>
  <c r="D37" i="3"/>
  <c r="D24" i="27"/>
  <c r="D35" i="16"/>
  <c r="E24" i="27"/>
  <c r="E35" i="16"/>
  <c r="D38" i="3"/>
  <c r="D24" i="28"/>
  <c r="D36" i="16"/>
  <c r="E24" i="28"/>
  <c r="E36" i="16"/>
  <c r="D39" i="3"/>
  <c r="D24" i="29"/>
  <c r="D37" i="16"/>
  <c r="E24" i="29"/>
  <c r="E37" i="16"/>
  <c r="D40" i="3"/>
  <c r="D24" i="30"/>
  <c r="D38" i="16"/>
  <c r="E24" i="30"/>
  <c r="E38" i="16"/>
  <c r="D41" i="3"/>
  <c r="D24" i="31"/>
  <c r="D39" i="16"/>
  <c r="E24" i="31"/>
  <c r="E39" i="16"/>
  <c r="D42" i="3"/>
  <c r="D24" i="32"/>
  <c r="D40" i="16"/>
  <c r="E24" i="32"/>
  <c r="E40" i="16"/>
  <c r="D43" i="3"/>
  <c r="D24" i="33"/>
  <c r="D41" i="16"/>
  <c r="E24" i="33"/>
  <c r="E41" i="16"/>
  <c r="D44" i="3"/>
  <c r="D24" i="34"/>
  <c r="D42" i="16"/>
  <c r="E24" i="34"/>
  <c r="E42" i="16"/>
  <c r="D45" i="3"/>
  <c r="D24" i="35"/>
  <c r="D43" i="16"/>
  <c r="E24" i="35"/>
  <c r="E43" i="16"/>
  <c r="D46" i="3"/>
  <c r="D24" i="2"/>
  <c r="D29" i="16"/>
  <c r="E24" i="2"/>
  <c r="E29" i="16"/>
  <c r="D32" i="3"/>
  <c r="I32" i="34"/>
  <c r="I30" i="2"/>
  <c r="I28" i="2"/>
  <c r="J27" i="22"/>
  <c r="J27" i="23"/>
  <c r="J27" i="24"/>
  <c r="J27" i="25"/>
  <c r="J27" i="26"/>
  <c r="K27" i="26"/>
  <c r="L27" i="26"/>
  <c r="J27" i="27"/>
  <c r="K27" i="27"/>
  <c r="L27" i="27"/>
  <c r="J27" i="28"/>
  <c r="J27" i="29"/>
  <c r="J27" i="30"/>
  <c r="J27" i="31"/>
  <c r="J27" i="33"/>
  <c r="J27" i="34"/>
  <c r="J27" i="35"/>
  <c r="K27" i="35"/>
  <c r="L27" i="35"/>
  <c r="J27" i="32"/>
  <c r="K27" i="32"/>
  <c r="L27" i="3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29" i="23"/>
  <c r="I30" i="23"/>
  <c r="I31" i="23"/>
  <c r="I32" i="23"/>
  <c r="I33" i="23"/>
  <c r="I34" i="23"/>
  <c r="I35" i="23"/>
  <c r="I36" i="23"/>
  <c r="I37" i="23"/>
  <c r="I38" i="23"/>
  <c r="I39" i="23"/>
  <c r="I40" i="23"/>
  <c r="I41" i="23"/>
  <c r="I42" i="23"/>
  <c r="I43" i="23"/>
  <c r="I44" i="23"/>
  <c r="I45" i="23"/>
  <c r="I46" i="23"/>
  <c r="I47" i="23"/>
  <c r="I48" i="23"/>
  <c r="I49" i="23"/>
  <c r="I50" i="23"/>
  <c r="I51" i="23"/>
  <c r="I52" i="23"/>
  <c r="I53" i="23"/>
  <c r="I54" i="23"/>
  <c r="I55" i="23"/>
  <c r="I56" i="23"/>
  <c r="I57" i="23"/>
  <c r="I58" i="23"/>
  <c r="I59" i="23"/>
  <c r="I60" i="23"/>
  <c r="I61" i="23"/>
  <c r="I62" i="23"/>
  <c r="I63" i="23"/>
  <c r="I64" i="23"/>
  <c r="I65" i="23"/>
  <c r="I66" i="23"/>
  <c r="I67" i="23"/>
  <c r="I68" i="23"/>
  <c r="I69" i="23"/>
  <c r="I70" i="23"/>
  <c r="I71" i="23"/>
  <c r="I72" i="23"/>
  <c r="I73" i="23"/>
  <c r="I74" i="23"/>
  <c r="I75" i="23"/>
  <c r="I76" i="23"/>
  <c r="I77" i="23"/>
  <c r="I78" i="23"/>
  <c r="I79" i="23"/>
  <c r="I80" i="23"/>
  <c r="I81" i="23"/>
  <c r="I82" i="23"/>
  <c r="I83" i="23"/>
  <c r="I84" i="23"/>
  <c r="I85" i="23"/>
  <c r="I86" i="23"/>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I56" i="24"/>
  <c r="I57" i="24"/>
  <c r="I58" i="24"/>
  <c r="I59" i="24"/>
  <c r="I60" i="24"/>
  <c r="I61" i="24"/>
  <c r="I62" i="24"/>
  <c r="I63" i="24"/>
  <c r="I64" i="24"/>
  <c r="I65" i="24"/>
  <c r="I66" i="24"/>
  <c r="I67" i="24"/>
  <c r="I68" i="24"/>
  <c r="I69" i="24"/>
  <c r="I70" i="24"/>
  <c r="I71" i="24"/>
  <c r="I72" i="24"/>
  <c r="I73" i="24"/>
  <c r="I74" i="24"/>
  <c r="I75" i="24"/>
  <c r="I76" i="24"/>
  <c r="I77" i="24"/>
  <c r="I78" i="24"/>
  <c r="I79" i="24"/>
  <c r="I80" i="24"/>
  <c r="I81" i="24"/>
  <c r="I82" i="24"/>
  <c r="I83" i="24"/>
  <c r="I84" i="24"/>
  <c r="I85" i="24"/>
  <c r="I86" i="24"/>
  <c r="I29"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29" i="28"/>
  <c r="I30" i="28"/>
  <c r="I31" i="28"/>
  <c r="I32" i="28"/>
  <c r="I33" i="28"/>
  <c r="I34" i="28"/>
  <c r="I35" i="28"/>
  <c r="I36" i="28"/>
  <c r="I37" i="28"/>
  <c r="I38" i="28"/>
  <c r="I39" i="28"/>
  <c r="I40" i="28"/>
  <c r="I41" i="28"/>
  <c r="I42" i="28"/>
  <c r="I43" i="28"/>
  <c r="I44" i="28"/>
  <c r="I45" i="28"/>
  <c r="I46" i="28"/>
  <c r="I47" i="28"/>
  <c r="I48" i="28"/>
  <c r="I49" i="28"/>
  <c r="I50" i="28"/>
  <c r="I51" i="28"/>
  <c r="I52" i="28"/>
  <c r="I53" i="28"/>
  <c r="I54" i="28"/>
  <c r="I55" i="28"/>
  <c r="I56" i="28"/>
  <c r="I5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29" i="29"/>
  <c r="I30" i="29"/>
  <c r="I31" i="29"/>
  <c r="I32" i="29"/>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73" i="29"/>
  <c r="I74" i="29"/>
  <c r="I75" i="29"/>
  <c r="I76" i="29"/>
  <c r="I77" i="29"/>
  <c r="I78" i="29"/>
  <c r="I79" i="29"/>
  <c r="I80" i="29"/>
  <c r="I81" i="29"/>
  <c r="I82" i="29"/>
  <c r="I83" i="29"/>
  <c r="I84" i="29"/>
  <c r="I85" i="29"/>
  <c r="I86" i="29"/>
  <c r="I29" i="30"/>
  <c r="I30" i="30"/>
  <c r="I31" i="30"/>
  <c r="I32" i="30"/>
  <c r="I33" i="30"/>
  <c r="I34" i="30"/>
  <c r="I35" i="30"/>
  <c r="I36" i="30"/>
  <c r="I37" i="30"/>
  <c r="I38" i="30"/>
  <c r="I39" i="30"/>
  <c r="I40" i="30"/>
  <c r="I41" i="30"/>
  <c r="I42" i="30"/>
  <c r="I43" i="30"/>
  <c r="I44" i="30"/>
  <c r="I45" i="30"/>
  <c r="I46" i="30"/>
  <c r="I47" i="30"/>
  <c r="I48" i="30"/>
  <c r="I49" i="30"/>
  <c r="I50" i="30"/>
  <c r="I51" i="30"/>
  <c r="I52" i="30"/>
  <c r="I53" i="30"/>
  <c r="I54" i="30"/>
  <c r="I55" i="30"/>
  <c r="I56" i="30"/>
  <c r="I57" i="30"/>
  <c r="I58" i="30"/>
  <c r="I59" i="30"/>
  <c r="I60" i="30"/>
  <c r="I61" i="30"/>
  <c r="I62" i="30"/>
  <c r="I63" i="30"/>
  <c r="I64" i="30"/>
  <c r="I65" i="30"/>
  <c r="I66" i="30"/>
  <c r="I67" i="30"/>
  <c r="I68" i="30"/>
  <c r="I69" i="30"/>
  <c r="I70" i="30"/>
  <c r="I71" i="30"/>
  <c r="I72" i="30"/>
  <c r="I73" i="30"/>
  <c r="I74" i="30"/>
  <c r="I75" i="30"/>
  <c r="I76" i="30"/>
  <c r="I77" i="30"/>
  <c r="I78" i="30"/>
  <c r="I79" i="30"/>
  <c r="I80" i="30"/>
  <c r="I81" i="30"/>
  <c r="I82" i="30"/>
  <c r="I83" i="30"/>
  <c r="I84" i="30"/>
  <c r="I85" i="30"/>
  <c r="I86" i="30"/>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55" i="31"/>
  <c r="I56" i="31"/>
  <c r="I57" i="31"/>
  <c r="I58" i="31"/>
  <c r="I59" i="31"/>
  <c r="I60" i="31"/>
  <c r="I61" i="31"/>
  <c r="I62" i="31"/>
  <c r="I63" i="31"/>
  <c r="I64" i="31"/>
  <c r="I65" i="31"/>
  <c r="I66" i="31"/>
  <c r="I67" i="31"/>
  <c r="I68" i="31"/>
  <c r="I69" i="31"/>
  <c r="I70" i="31"/>
  <c r="I71" i="31"/>
  <c r="I72" i="31"/>
  <c r="I73" i="31"/>
  <c r="I74" i="31"/>
  <c r="I75" i="31"/>
  <c r="I76" i="31"/>
  <c r="I77" i="31"/>
  <c r="I78" i="31"/>
  <c r="I79" i="31"/>
  <c r="I80" i="31"/>
  <c r="I81" i="31"/>
  <c r="I82" i="31"/>
  <c r="I83" i="31"/>
  <c r="I84" i="31"/>
  <c r="I85" i="31"/>
  <c r="I86" i="31"/>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59" i="32"/>
  <c r="I60" i="32"/>
  <c r="I61" i="32"/>
  <c r="I62" i="32"/>
  <c r="I63" i="32"/>
  <c r="I64" i="32"/>
  <c r="I65" i="32"/>
  <c r="I66" i="32"/>
  <c r="I67" i="32"/>
  <c r="I68" i="32"/>
  <c r="I69" i="32"/>
  <c r="I70" i="32"/>
  <c r="I71" i="32"/>
  <c r="I72" i="32"/>
  <c r="I73" i="32"/>
  <c r="I74" i="32"/>
  <c r="I75" i="32"/>
  <c r="I76" i="32"/>
  <c r="I77" i="32"/>
  <c r="I78" i="32"/>
  <c r="I79" i="32"/>
  <c r="I80" i="32"/>
  <c r="I81" i="32"/>
  <c r="I82" i="32"/>
  <c r="I83" i="32"/>
  <c r="I84" i="32"/>
  <c r="I85" i="32"/>
  <c r="I86" i="32"/>
  <c r="I29" i="33"/>
  <c r="I30" i="33"/>
  <c r="I31" i="33"/>
  <c r="I32" i="33"/>
  <c r="I33" i="33"/>
  <c r="I34" i="33"/>
  <c r="I35" i="33"/>
  <c r="I36" i="33"/>
  <c r="I37" i="33"/>
  <c r="I38" i="33"/>
  <c r="I39" i="33"/>
  <c r="I40" i="33"/>
  <c r="I41" i="33"/>
  <c r="I42" i="33"/>
  <c r="I43" i="33"/>
  <c r="I44" i="33"/>
  <c r="I45" i="33"/>
  <c r="I46" i="33"/>
  <c r="I47" i="33"/>
  <c r="I48" i="33"/>
  <c r="I49" i="33"/>
  <c r="I50" i="33"/>
  <c r="I51" i="33"/>
  <c r="I52" i="33"/>
  <c r="I53" i="33"/>
  <c r="I54" i="33"/>
  <c r="I55" i="33"/>
  <c r="I56" i="33"/>
  <c r="I57" i="33"/>
  <c r="I58" i="33"/>
  <c r="I59" i="33"/>
  <c r="I60" i="33"/>
  <c r="I61" i="33"/>
  <c r="I62" i="33"/>
  <c r="I63" i="33"/>
  <c r="I64" i="33"/>
  <c r="I65" i="33"/>
  <c r="I66" i="33"/>
  <c r="I67" i="33"/>
  <c r="I68" i="33"/>
  <c r="I69" i="33"/>
  <c r="I70" i="33"/>
  <c r="I71" i="33"/>
  <c r="I72" i="33"/>
  <c r="I73" i="33"/>
  <c r="I74" i="33"/>
  <c r="I75" i="33"/>
  <c r="I76" i="33"/>
  <c r="I77" i="33"/>
  <c r="I78" i="33"/>
  <c r="I79" i="33"/>
  <c r="I80" i="33"/>
  <c r="I81" i="33"/>
  <c r="I82" i="33"/>
  <c r="I83" i="33"/>
  <c r="I84" i="33"/>
  <c r="I85" i="33"/>
  <c r="I86" i="33"/>
  <c r="I29" i="34"/>
  <c r="I30" i="34"/>
  <c r="I31" i="34"/>
  <c r="I33" i="34"/>
  <c r="I34" i="34"/>
  <c r="I35" i="34"/>
  <c r="I36" i="34"/>
  <c r="I37" i="34"/>
  <c r="I38" i="34"/>
  <c r="I39" i="34"/>
  <c r="I40" i="34"/>
  <c r="I41" i="34"/>
  <c r="I42"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29"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27" i="22"/>
  <c r="I27" i="23"/>
  <c r="I27" i="24"/>
  <c r="I27" i="25"/>
  <c r="I27" i="26"/>
  <c r="I27" i="27"/>
  <c r="I27" i="28"/>
  <c r="I27" i="29"/>
  <c r="I27" i="30"/>
  <c r="I27" i="31"/>
  <c r="I27" i="32"/>
  <c r="I27" i="33"/>
  <c r="I27" i="34"/>
  <c r="I27" i="35"/>
  <c r="J27" i="2"/>
  <c r="I28" i="22"/>
  <c r="I28" i="23"/>
  <c r="I28" i="24"/>
  <c r="I28" i="25"/>
  <c r="I28" i="26"/>
  <c r="I28" i="27"/>
  <c r="I28" i="28"/>
  <c r="I28" i="29"/>
  <c r="I28" i="30"/>
  <c r="I28" i="31"/>
  <c r="I28" i="32"/>
  <c r="I28" i="33"/>
  <c r="I28" i="34"/>
  <c r="I28" i="35"/>
  <c r="F1" i="35"/>
  <c r="F1" i="34"/>
  <c r="F1" i="33"/>
  <c r="F1" i="32"/>
  <c r="F1" i="31"/>
  <c r="F1" i="30"/>
  <c r="F1" i="29"/>
  <c r="F1" i="28"/>
  <c r="F1" i="27"/>
  <c r="F1" i="26"/>
  <c r="F1" i="25"/>
  <c r="F1" i="24"/>
  <c r="F1" i="23"/>
  <c r="F1" i="22"/>
  <c r="E40" i="3"/>
  <c r="E41" i="3"/>
  <c r="E33" i="3"/>
  <c r="E34" i="3"/>
  <c r="E35" i="3"/>
  <c r="E36" i="3"/>
  <c r="E37" i="3"/>
  <c r="E38" i="3"/>
  <c r="E39" i="3"/>
  <c r="E42" i="3"/>
  <c r="E43" i="3"/>
  <c r="E44" i="3"/>
  <c r="E45" i="3"/>
  <c r="E46" i="3"/>
  <c r="K86" i="35"/>
  <c r="J86" i="35"/>
  <c r="K85" i="35"/>
  <c r="J85" i="35"/>
  <c r="L85" i="35"/>
  <c r="K84" i="35"/>
  <c r="J84" i="35"/>
  <c r="L84" i="35"/>
  <c r="K83" i="35"/>
  <c r="J83" i="35"/>
  <c r="L83" i="35"/>
  <c r="K82" i="35"/>
  <c r="J82" i="35"/>
  <c r="K81" i="35"/>
  <c r="J81" i="35"/>
  <c r="K80" i="35"/>
  <c r="J80" i="35"/>
  <c r="K79" i="35"/>
  <c r="J79" i="35"/>
  <c r="K78" i="35"/>
  <c r="J78" i="35"/>
  <c r="K77" i="35"/>
  <c r="J77" i="35"/>
  <c r="K76" i="35"/>
  <c r="J76" i="35"/>
  <c r="L76" i="35"/>
  <c r="K75" i="35"/>
  <c r="J75" i="35"/>
  <c r="L75" i="35"/>
  <c r="K74" i="35"/>
  <c r="J74" i="35"/>
  <c r="K73" i="35"/>
  <c r="J73" i="35"/>
  <c r="K72" i="35"/>
  <c r="J72" i="35"/>
  <c r="K71" i="35"/>
  <c r="J71" i="35"/>
  <c r="K70" i="35"/>
  <c r="J70" i="35"/>
  <c r="K69" i="35"/>
  <c r="J69" i="35"/>
  <c r="K68" i="35"/>
  <c r="J68" i="35"/>
  <c r="L68" i="35"/>
  <c r="K67" i="35"/>
  <c r="J67" i="35"/>
  <c r="L67" i="35"/>
  <c r="K66" i="35"/>
  <c r="J66" i="35"/>
  <c r="K65" i="35"/>
  <c r="J65" i="35"/>
  <c r="K64" i="35"/>
  <c r="J64" i="35"/>
  <c r="K63" i="35"/>
  <c r="J63" i="35"/>
  <c r="L63" i="35"/>
  <c r="K62" i="35"/>
  <c r="J62" i="35"/>
  <c r="K61" i="35"/>
  <c r="J61" i="35"/>
  <c r="L61" i="35"/>
  <c r="K60" i="35"/>
  <c r="J60" i="35"/>
  <c r="L60" i="35"/>
  <c r="K59" i="35"/>
  <c r="J59" i="35"/>
  <c r="L59" i="35"/>
  <c r="K58" i="35"/>
  <c r="J58" i="35"/>
  <c r="K57" i="35"/>
  <c r="J57" i="35"/>
  <c r="K56" i="35"/>
  <c r="J56" i="35"/>
  <c r="K55" i="35"/>
  <c r="J55" i="35"/>
  <c r="K54" i="35"/>
  <c r="J54" i="35"/>
  <c r="K53" i="35"/>
  <c r="J53" i="35"/>
  <c r="L53" i="35"/>
  <c r="K52" i="35"/>
  <c r="J52" i="35"/>
  <c r="L52" i="35"/>
  <c r="K51" i="35"/>
  <c r="J51" i="35"/>
  <c r="L51" i="35"/>
  <c r="K50" i="35"/>
  <c r="J50" i="35"/>
  <c r="K49" i="35"/>
  <c r="J49" i="35"/>
  <c r="K48" i="35"/>
  <c r="J48" i="35"/>
  <c r="K47" i="35"/>
  <c r="J47" i="35"/>
  <c r="L47" i="35"/>
  <c r="K46" i="35"/>
  <c r="J46" i="35"/>
  <c r="K45" i="35"/>
  <c r="J45" i="35"/>
  <c r="L45" i="35"/>
  <c r="K44" i="35"/>
  <c r="J44" i="35"/>
  <c r="L44" i="35"/>
  <c r="K43" i="35"/>
  <c r="J43" i="35"/>
  <c r="K42" i="35"/>
  <c r="J42" i="35"/>
  <c r="K41" i="35"/>
  <c r="J41" i="35"/>
  <c r="K40" i="35"/>
  <c r="J40" i="35"/>
  <c r="L40" i="35"/>
  <c r="K39" i="35"/>
  <c r="J39" i="35"/>
  <c r="K38" i="35"/>
  <c r="J38" i="35"/>
  <c r="K37" i="35"/>
  <c r="J37" i="35"/>
  <c r="L37" i="35"/>
  <c r="K36" i="35"/>
  <c r="J36" i="35"/>
  <c r="K35" i="35"/>
  <c r="J35" i="35"/>
  <c r="L35" i="35"/>
  <c r="K34" i="35"/>
  <c r="J34" i="35"/>
  <c r="K33" i="35"/>
  <c r="J33" i="35"/>
  <c r="K32" i="35"/>
  <c r="J32" i="35"/>
  <c r="K31" i="35"/>
  <c r="J31" i="35"/>
  <c r="K30" i="35"/>
  <c r="J30" i="35"/>
  <c r="K29" i="35"/>
  <c r="J29" i="35"/>
  <c r="L29" i="35"/>
  <c r="K28" i="35"/>
  <c r="J28" i="35"/>
  <c r="L28" i="35"/>
  <c r="G24" i="35"/>
  <c r="G43" i="16"/>
  <c r="F24" i="35"/>
  <c r="F43" i="16"/>
  <c r="B194" i="16"/>
  <c r="B189" i="16"/>
  <c r="K86" i="34"/>
  <c r="J86" i="34"/>
  <c r="L86" i="34"/>
  <c r="K85" i="34"/>
  <c r="J85" i="34"/>
  <c r="L85" i="34"/>
  <c r="K84" i="34"/>
  <c r="J84" i="34"/>
  <c r="K83" i="34"/>
  <c r="J83" i="34"/>
  <c r="K82" i="34"/>
  <c r="J82" i="34"/>
  <c r="L82" i="34"/>
  <c r="K81" i="34"/>
  <c r="J81" i="34"/>
  <c r="K80" i="34"/>
  <c r="J80" i="34"/>
  <c r="K79" i="34"/>
  <c r="J79" i="34"/>
  <c r="K78" i="34"/>
  <c r="J78" i="34"/>
  <c r="L78" i="34"/>
  <c r="K77" i="34"/>
  <c r="J77" i="34"/>
  <c r="L77" i="34"/>
  <c r="K76" i="34"/>
  <c r="J76" i="34"/>
  <c r="K75" i="34"/>
  <c r="J75" i="34"/>
  <c r="K74" i="34"/>
  <c r="J74" i="34"/>
  <c r="K73" i="34"/>
  <c r="J73" i="34"/>
  <c r="L73" i="34"/>
  <c r="K72" i="34"/>
  <c r="J72" i="34"/>
  <c r="K71" i="34"/>
  <c r="J71" i="34"/>
  <c r="K70" i="34"/>
  <c r="J70" i="34"/>
  <c r="L70" i="34"/>
  <c r="K69" i="34"/>
  <c r="J69" i="34"/>
  <c r="K68" i="34"/>
  <c r="J68" i="34"/>
  <c r="K67" i="34"/>
  <c r="J67" i="34"/>
  <c r="L67" i="34"/>
  <c r="K66" i="34"/>
  <c r="J66" i="34"/>
  <c r="L66" i="34"/>
  <c r="K65" i="34"/>
  <c r="J65" i="34"/>
  <c r="K64" i="34"/>
  <c r="J64" i="34"/>
  <c r="K63" i="34"/>
  <c r="J63" i="34"/>
  <c r="L63" i="34"/>
  <c r="K62" i="34"/>
  <c r="J62" i="34"/>
  <c r="L62" i="34"/>
  <c r="K61" i="34"/>
  <c r="J61" i="34"/>
  <c r="K60" i="34"/>
  <c r="J60" i="34"/>
  <c r="K59" i="34"/>
  <c r="J59" i="34"/>
  <c r="K58" i="34"/>
  <c r="J58" i="34"/>
  <c r="K57" i="34"/>
  <c r="J57" i="34"/>
  <c r="K56" i="34"/>
  <c r="J56" i="34"/>
  <c r="K55" i="34"/>
  <c r="J55" i="34"/>
  <c r="K54" i="34"/>
  <c r="J54" i="34"/>
  <c r="L54" i="34"/>
  <c r="K53" i="34"/>
  <c r="J53" i="34"/>
  <c r="K52" i="34"/>
  <c r="J52" i="34"/>
  <c r="K51" i="34"/>
  <c r="J51" i="34"/>
  <c r="L51" i="34"/>
  <c r="K50" i="34"/>
  <c r="J50" i="34"/>
  <c r="K49" i="34"/>
  <c r="J49" i="34"/>
  <c r="L49" i="34"/>
  <c r="K48" i="34"/>
  <c r="J48" i="34"/>
  <c r="K47" i="34"/>
  <c r="J47" i="34"/>
  <c r="L47" i="34"/>
  <c r="K46" i="34"/>
  <c r="J46" i="34"/>
  <c r="L46" i="34"/>
  <c r="K45" i="34"/>
  <c r="J45" i="34"/>
  <c r="K44" i="34"/>
  <c r="J44" i="34"/>
  <c r="L44" i="34"/>
  <c r="K43" i="34"/>
  <c r="J43" i="34"/>
  <c r="K42" i="34"/>
  <c r="J42" i="34"/>
  <c r="K41" i="34"/>
  <c r="J41" i="34"/>
  <c r="L41" i="34"/>
  <c r="K40" i="34"/>
  <c r="J40" i="34"/>
  <c r="L40" i="34"/>
  <c r="K39" i="34"/>
  <c r="J39" i="34"/>
  <c r="L39" i="34"/>
  <c r="K38" i="34"/>
  <c r="J38" i="34"/>
  <c r="L38" i="34"/>
  <c r="K37" i="34"/>
  <c r="J37" i="34"/>
  <c r="L37" i="34"/>
  <c r="K36" i="34"/>
  <c r="J36" i="34"/>
  <c r="L36" i="34"/>
  <c r="K35" i="34"/>
  <c r="J35" i="34"/>
  <c r="K34" i="34"/>
  <c r="J34" i="34"/>
  <c r="K33" i="34"/>
  <c r="J33" i="34"/>
  <c r="L33" i="34"/>
  <c r="K32" i="34"/>
  <c r="J32" i="34"/>
  <c r="K31" i="34"/>
  <c r="J31" i="34"/>
  <c r="K30" i="34"/>
  <c r="J30" i="34"/>
  <c r="L30" i="34"/>
  <c r="K29" i="34"/>
  <c r="J29" i="34"/>
  <c r="L29" i="34"/>
  <c r="K28" i="34"/>
  <c r="J28" i="34"/>
  <c r="L28" i="34"/>
  <c r="K27" i="34"/>
  <c r="G24" i="34"/>
  <c r="G42" i="16"/>
  <c r="B185" i="16"/>
  <c r="F24" i="34"/>
  <c r="F42" i="16"/>
  <c r="B179" i="16"/>
  <c r="K86" i="33"/>
  <c r="J86" i="33"/>
  <c r="K85" i="33"/>
  <c r="J85" i="33"/>
  <c r="K84" i="33"/>
  <c r="J84" i="33"/>
  <c r="K83" i="33"/>
  <c r="J83" i="33"/>
  <c r="K82" i="33"/>
  <c r="J82" i="33"/>
  <c r="K81" i="33"/>
  <c r="J81" i="33"/>
  <c r="K80" i="33"/>
  <c r="J80" i="33"/>
  <c r="K79" i="33"/>
  <c r="J79" i="33"/>
  <c r="K78" i="33"/>
  <c r="J78" i="33"/>
  <c r="K77" i="33"/>
  <c r="J77" i="33"/>
  <c r="K76" i="33"/>
  <c r="J76" i="33"/>
  <c r="K75" i="33"/>
  <c r="J75" i="33"/>
  <c r="K74" i="33"/>
  <c r="J74" i="33"/>
  <c r="K73" i="33"/>
  <c r="J73" i="33"/>
  <c r="K72" i="33"/>
  <c r="J72" i="33"/>
  <c r="L72" i="33"/>
  <c r="K71" i="33"/>
  <c r="J71" i="33"/>
  <c r="K70" i="33"/>
  <c r="J70" i="33"/>
  <c r="K69" i="33"/>
  <c r="J69" i="33"/>
  <c r="K68" i="33"/>
  <c r="J68" i="33"/>
  <c r="K67" i="33"/>
  <c r="J67" i="33"/>
  <c r="K66" i="33"/>
  <c r="J66" i="33"/>
  <c r="K65" i="33"/>
  <c r="J65" i="33"/>
  <c r="K64" i="33"/>
  <c r="J64" i="33"/>
  <c r="K63" i="33"/>
  <c r="J63" i="33"/>
  <c r="K62" i="33"/>
  <c r="J62" i="33"/>
  <c r="K61" i="33"/>
  <c r="J61" i="33"/>
  <c r="L61" i="33"/>
  <c r="K60" i="33"/>
  <c r="J60" i="33"/>
  <c r="K59" i="33"/>
  <c r="J59" i="33"/>
  <c r="L59" i="33"/>
  <c r="K58" i="33"/>
  <c r="J58" i="33"/>
  <c r="K57" i="33"/>
  <c r="J57" i="33"/>
  <c r="L57" i="33"/>
  <c r="K56" i="33"/>
  <c r="J56" i="33"/>
  <c r="L56" i="33"/>
  <c r="K55" i="33"/>
  <c r="J55" i="33"/>
  <c r="L55" i="33"/>
  <c r="K54" i="33"/>
  <c r="J54" i="33"/>
  <c r="K53" i="33"/>
  <c r="J53" i="33"/>
  <c r="L53" i="33"/>
  <c r="K52" i="33"/>
  <c r="J52" i="33"/>
  <c r="K51" i="33"/>
  <c r="J51" i="33"/>
  <c r="K50" i="33"/>
  <c r="J50" i="33"/>
  <c r="K49" i="33"/>
  <c r="J49" i="33"/>
  <c r="K48" i="33"/>
  <c r="J48" i="33"/>
  <c r="K47" i="33"/>
  <c r="J47" i="33"/>
  <c r="K46" i="33"/>
  <c r="J46" i="33"/>
  <c r="K45" i="33"/>
  <c r="J45" i="33"/>
  <c r="L45" i="33"/>
  <c r="K44" i="33"/>
  <c r="J44" i="33"/>
  <c r="K43" i="33"/>
  <c r="J43" i="33"/>
  <c r="L43" i="33"/>
  <c r="K42" i="33"/>
  <c r="J42" i="33"/>
  <c r="K41" i="33"/>
  <c r="J41" i="33"/>
  <c r="K40" i="33"/>
  <c r="J40" i="33"/>
  <c r="K39" i="33"/>
  <c r="J39" i="33"/>
  <c r="L39" i="33"/>
  <c r="K38" i="33"/>
  <c r="J38" i="33"/>
  <c r="K37" i="33"/>
  <c r="J37" i="33"/>
  <c r="K36" i="33"/>
  <c r="J36" i="33"/>
  <c r="K35" i="33"/>
  <c r="J35" i="33"/>
  <c r="K34" i="33"/>
  <c r="J34" i="33"/>
  <c r="K33" i="33"/>
  <c r="J33" i="33"/>
  <c r="K32" i="33"/>
  <c r="J32" i="33"/>
  <c r="K31" i="33"/>
  <c r="J31" i="33"/>
  <c r="K30" i="33"/>
  <c r="J30" i="33"/>
  <c r="K29" i="33"/>
  <c r="J29" i="33"/>
  <c r="K28" i="33"/>
  <c r="J28" i="33"/>
  <c r="K27" i="33"/>
  <c r="G24" i="33"/>
  <c r="G41" i="16"/>
  <c r="F24" i="33"/>
  <c r="F41" i="16"/>
  <c r="B174" i="16"/>
  <c r="K86" i="32"/>
  <c r="J86" i="32"/>
  <c r="K85" i="32"/>
  <c r="J85" i="32"/>
  <c r="K84" i="32"/>
  <c r="J84" i="32"/>
  <c r="K83" i="32"/>
  <c r="J83" i="32"/>
  <c r="L83" i="32"/>
  <c r="K82" i="32"/>
  <c r="J82" i="32"/>
  <c r="K81" i="32"/>
  <c r="J81" i="32"/>
  <c r="K80" i="32"/>
  <c r="J80" i="32"/>
  <c r="K79" i="32"/>
  <c r="J79" i="32"/>
  <c r="L79" i="32"/>
  <c r="K78" i="32"/>
  <c r="J78" i="32"/>
  <c r="K77" i="32"/>
  <c r="J77" i="32"/>
  <c r="L77" i="32"/>
  <c r="K76" i="32"/>
  <c r="J76" i="32"/>
  <c r="K75" i="32"/>
  <c r="J75" i="32"/>
  <c r="L75" i="32"/>
  <c r="K74" i="32"/>
  <c r="J74" i="32"/>
  <c r="L74" i="32"/>
  <c r="K73" i="32"/>
  <c r="J73" i="32"/>
  <c r="K72" i="32"/>
  <c r="J72" i="32"/>
  <c r="K71" i="32"/>
  <c r="J71" i="32"/>
  <c r="K70" i="32"/>
  <c r="J70" i="32"/>
  <c r="K69" i="32"/>
  <c r="J69" i="32"/>
  <c r="K68" i="32"/>
  <c r="J68" i="32"/>
  <c r="K67" i="32"/>
  <c r="J67" i="32"/>
  <c r="K66" i="32"/>
  <c r="J66" i="32"/>
  <c r="K65" i="32"/>
  <c r="J65" i="32"/>
  <c r="K64" i="32"/>
  <c r="J64" i="32"/>
  <c r="K63" i="32"/>
  <c r="J63" i="32"/>
  <c r="K62" i="32"/>
  <c r="J62" i="32"/>
  <c r="K61" i="32"/>
  <c r="J61" i="32"/>
  <c r="K60" i="32"/>
  <c r="J60" i="32"/>
  <c r="K59" i="32"/>
  <c r="J59" i="32"/>
  <c r="L59" i="32"/>
  <c r="K58" i="32"/>
  <c r="J58" i="32"/>
  <c r="K57" i="32"/>
  <c r="J57" i="32"/>
  <c r="K56" i="32"/>
  <c r="J56" i="32"/>
  <c r="K55" i="32"/>
  <c r="J55" i="32"/>
  <c r="K54" i="32"/>
  <c r="J54" i="32"/>
  <c r="K53" i="32"/>
  <c r="J53" i="32"/>
  <c r="L53" i="32"/>
  <c r="K52" i="32"/>
  <c r="J52" i="32"/>
  <c r="K51" i="32"/>
  <c r="J51" i="32"/>
  <c r="L51" i="32"/>
  <c r="K50" i="32"/>
  <c r="J50" i="32"/>
  <c r="K49" i="32"/>
  <c r="J49" i="32"/>
  <c r="K48" i="32"/>
  <c r="J48" i="32"/>
  <c r="K47" i="32"/>
  <c r="J47" i="32"/>
  <c r="K46" i="32"/>
  <c r="J46" i="32"/>
  <c r="K45" i="32"/>
  <c r="J45" i="32"/>
  <c r="L45" i="32"/>
  <c r="K44" i="32"/>
  <c r="J44" i="32"/>
  <c r="K43" i="32"/>
  <c r="J43" i="32"/>
  <c r="L43" i="32"/>
  <c r="K42" i="32"/>
  <c r="J42" i="32"/>
  <c r="K41" i="32"/>
  <c r="J41" i="32"/>
  <c r="K40" i="32"/>
  <c r="J40" i="32"/>
  <c r="K39" i="32"/>
  <c r="J39" i="32"/>
  <c r="K38" i="32"/>
  <c r="J38" i="32"/>
  <c r="K37" i="32"/>
  <c r="J37" i="32"/>
  <c r="K36" i="32"/>
  <c r="J36" i="32"/>
  <c r="K35" i="32"/>
  <c r="J35" i="32"/>
  <c r="L35" i="32"/>
  <c r="K34" i="32"/>
  <c r="J34" i="32"/>
  <c r="K33" i="32"/>
  <c r="J33" i="32"/>
  <c r="L33" i="32"/>
  <c r="K32" i="32"/>
  <c r="J32" i="32"/>
  <c r="K31" i="32"/>
  <c r="J31" i="32"/>
  <c r="K30" i="32"/>
  <c r="J30" i="32"/>
  <c r="L30" i="32"/>
  <c r="K29" i="32"/>
  <c r="J29" i="32"/>
  <c r="K28" i="32"/>
  <c r="J28" i="32"/>
  <c r="G24" i="32"/>
  <c r="G40" i="16"/>
  <c r="B165" i="16"/>
  <c r="F24" i="32"/>
  <c r="F40" i="16"/>
  <c r="B164" i="16"/>
  <c r="C24" i="32"/>
  <c r="C40" i="16"/>
  <c r="K86" i="31"/>
  <c r="J86" i="31"/>
  <c r="L86" i="31"/>
  <c r="K85" i="31"/>
  <c r="J85" i="31"/>
  <c r="K84" i="31"/>
  <c r="J84" i="31"/>
  <c r="K83" i="31"/>
  <c r="J83" i="31"/>
  <c r="K82" i="31"/>
  <c r="J82" i="31"/>
  <c r="L82" i="31"/>
  <c r="K81" i="31"/>
  <c r="J81" i="31"/>
  <c r="K80" i="31"/>
  <c r="J80" i="31"/>
  <c r="K79" i="31"/>
  <c r="J79" i="31"/>
  <c r="L79" i="31"/>
  <c r="K78" i="31"/>
  <c r="J78" i="31"/>
  <c r="L78" i="31"/>
  <c r="K77" i="31"/>
  <c r="J77" i="31"/>
  <c r="K76" i="31"/>
  <c r="J76" i="31"/>
  <c r="K75" i="31"/>
  <c r="J75" i="31"/>
  <c r="K74" i="31"/>
  <c r="J74" i="31"/>
  <c r="L74" i="31"/>
  <c r="K73" i="31"/>
  <c r="J73" i="31"/>
  <c r="L73" i="31"/>
  <c r="K72" i="31"/>
  <c r="J72" i="31"/>
  <c r="L72" i="31"/>
  <c r="K71" i="31"/>
  <c r="J71" i="31"/>
  <c r="L71" i="31"/>
  <c r="K70" i="31"/>
  <c r="J70" i="31"/>
  <c r="K69" i="31"/>
  <c r="J69" i="31"/>
  <c r="K68" i="31"/>
  <c r="J68" i="31"/>
  <c r="L68" i="31"/>
  <c r="K67" i="31"/>
  <c r="J67" i="31"/>
  <c r="K66" i="31"/>
  <c r="J66" i="31"/>
  <c r="K65" i="31"/>
  <c r="J65" i="31"/>
  <c r="L65" i="31"/>
  <c r="K64" i="31"/>
  <c r="J64" i="31"/>
  <c r="K63" i="31"/>
  <c r="J63" i="31"/>
  <c r="K62" i="31"/>
  <c r="J62" i="31"/>
  <c r="K61" i="31"/>
  <c r="J61" i="31"/>
  <c r="K60" i="31"/>
  <c r="J60" i="31"/>
  <c r="K59" i="31"/>
  <c r="J59" i="31"/>
  <c r="K58" i="31"/>
  <c r="J58" i="31"/>
  <c r="L58" i="31"/>
  <c r="K57" i="31"/>
  <c r="J57" i="31"/>
  <c r="L57" i="31"/>
  <c r="K56" i="31"/>
  <c r="J56" i="31"/>
  <c r="L56" i="31"/>
  <c r="K55" i="31"/>
  <c r="J55" i="31"/>
  <c r="L55" i="31"/>
  <c r="K54" i="31"/>
  <c r="J54" i="31"/>
  <c r="K53" i="31"/>
  <c r="J53" i="31"/>
  <c r="L53" i="31"/>
  <c r="K52" i="31"/>
  <c r="J52" i="31"/>
  <c r="K51" i="31"/>
  <c r="J51" i="31"/>
  <c r="K50" i="31"/>
  <c r="J50" i="31"/>
  <c r="K49" i="31"/>
  <c r="J49" i="31"/>
  <c r="L49" i="31"/>
  <c r="K48" i="31"/>
  <c r="J48" i="31"/>
  <c r="K47" i="31"/>
  <c r="J47" i="31"/>
  <c r="L47" i="31"/>
  <c r="K46" i="31"/>
  <c r="J46" i="31"/>
  <c r="L46" i="31"/>
  <c r="K45" i="31"/>
  <c r="J45" i="31"/>
  <c r="L45" i="31"/>
  <c r="K44" i="31"/>
  <c r="J44" i="31"/>
  <c r="K43" i="31"/>
  <c r="J43" i="31"/>
  <c r="L43" i="31"/>
  <c r="K42" i="31"/>
  <c r="J42" i="31"/>
  <c r="L42" i="31"/>
  <c r="K41" i="31"/>
  <c r="J41" i="31"/>
  <c r="L41" i="31"/>
  <c r="K40" i="31"/>
  <c r="J40" i="31"/>
  <c r="K39" i="31"/>
  <c r="J39" i="31"/>
  <c r="L39" i="31"/>
  <c r="K38" i="31"/>
  <c r="J38" i="31"/>
  <c r="L38" i="31"/>
  <c r="K37" i="31"/>
  <c r="J37" i="31"/>
  <c r="K36" i="31"/>
  <c r="J36" i="31"/>
  <c r="K35" i="31"/>
  <c r="J35" i="31"/>
  <c r="K34" i="31"/>
  <c r="J34" i="31"/>
  <c r="L34" i="31"/>
  <c r="K33" i="31"/>
  <c r="J33" i="31"/>
  <c r="L33" i="31"/>
  <c r="K32" i="31"/>
  <c r="J32" i="31"/>
  <c r="K31" i="31"/>
  <c r="J31" i="31"/>
  <c r="L31" i="31"/>
  <c r="K30" i="31"/>
  <c r="J30" i="31"/>
  <c r="K29" i="31"/>
  <c r="J29" i="31"/>
  <c r="K28" i="31"/>
  <c r="J28" i="31"/>
  <c r="K27" i="31"/>
  <c r="L27" i="31"/>
  <c r="G24" i="31"/>
  <c r="G39" i="16"/>
  <c r="B155" i="16"/>
  <c r="F24" i="31"/>
  <c r="F39" i="16"/>
  <c r="K86" i="30"/>
  <c r="J86" i="30"/>
  <c r="K85" i="30"/>
  <c r="J85" i="30"/>
  <c r="K84" i="30"/>
  <c r="J84" i="30"/>
  <c r="K83" i="30"/>
  <c r="J83" i="30"/>
  <c r="K82" i="30"/>
  <c r="J82" i="30"/>
  <c r="L82" i="30"/>
  <c r="K81" i="30"/>
  <c r="J81" i="30"/>
  <c r="K80" i="30"/>
  <c r="J80" i="30"/>
  <c r="K79" i="30"/>
  <c r="J79" i="30"/>
  <c r="K78" i="30"/>
  <c r="J78" i="30"/>
  <c r="L78" i="30"/>
  <c r="K77" i="30"/>
  <c r="J77" i="30"/>
  <c r="K76" i="30"/>
  <c r="J76" i="30"/>
  <c r="K75" i="30"/>
  <c r="J75" i="30"/>
  <c r="K74" i="30"/>
  <c r="J74" i="30"/>
  <c r="L74" i="30"/>
  <c r="K73" i="30"/>
  <c r="J73" i="30"/>
  <c r="K72" i="30"/>
  <c r="J72" i="30"/>
  <c r="K71" i="30"/>
  <c r="J71" i="30"/>
  <c r="L71" i="30"/>
  <c r="K70" i="30"/>
  <c r="J70" i="30"/>
  <c r="L70" i="30"/>
  <c r="K69" i="30"/>
  <c r="J69" i="30"/>
  <c r="K68" i="30"/>
  <c r="J68" i="30"/>
  <c r="K67" i="30"/>
  <c r="J67" i="30"/>
  <c r="L67" i="30"/>
  <c r="K66" i="30"/>
  <c r="J66" i="30"/>
  <c r="L66" i="30"/>
  <c r="K65" i="30"/>
  <c r="J65" i="30"/>
  <c r="K64" i="30"/>
  <c r="J64" i="30"/>
  <c r="L64" i="30"/>
  <c r="K63" i="30"/>
  <c r="J63" i="30"/>
  <c r="K62" i="30"/>
  <c r="J62" i="30"/>
  <c r="L62" i="30"/>
  <c r="K61" i="30"/>
  <c r="J61" i="30"/>
  <c r="K60" i="30"/>
  <c r="J60" i="30"/>
  <c r="K59" i="30"/>
  <c r="J59" i="30"/>
  <c r="K58" i="30"/>
  <c r="J58" i="30"/>
  <c r="L58" i="30"/>
  <c r="K57" i="30"/>
  <c r="J57" i="30"/>
  <c r="K56" i="30"/>
  <c r="J56" i="30"/>
  <c r="K55" i="30"/>
  <c r="J55" i="30"/>
  <c r="L55" i="30"/>
  <c r="K54" i="30"/>
  <c r="J54" i="30"/>
  <c r="L54" i="30"/>
  <c r="K53" i="30"/>
  <c r="J53" i="30"/>
  <c r="L53" i="30"/>
  <c r="K52" i="30"/>
  <c r="J52" i="30"/>
  <c r="K51" i="30"/>
  <c r="J51" i="30"/>
  <c r="K50" i="30"/>
  <c r="J50" i="30"/>
  <c r="L50" i="30"/>
  <c r="K49" i="30"/>
  <c r="J49" i="30"/>
  <c r="K48" i="30"/>
  <c r="J48" i="30"/>
  <c r="K47" i="30"/>
  <c r="J47" i="30"/>
  <c r="K46" i="30"/>
  <c r="J46" i="30"/>
  <c r="L46" i="30"/>
  <c r="K45" i="30"/>
  <c r="J45" i="30"/>
  <c r="K44" i="30"/>
  <c r="J44" i="30"/>
  <c r="K43" i="30"/>
  <c r="J43" i="30"/>
  <c r="K42" i="30"/>
  <c r="J42" i="30"/>
  <c r="L42" i="30"/>
  <c r="K41" i="30"/>
  <c r="J41" i="30"/>
  <c r="K40" i="30"/>
  <c r="J40" i="30"/>
  <c r="K39" i="30"/>
  <c r="J39" i="30"/>
  <c r="K38" i="30"/>
  <c r="J38" i="30"/>
  <c r="L38" i="30"/>
  <c r="K37" i="30"/>
  <c r="J37" i="30"/>
  <c r="K36" i="30"/>
  <c r="J36" i="30"/>
  <c r="K35" i="30"/>
  <c r="J35" i="30"/>
  <c r="K34" i="30"/>
  <c r="J34" i="30"/>
  <c r="L34" i="30"/>
  <c r="K33" i="30"/>
  <c r="J33" i="30"/>
  <c r="K32" i="30"/>
  <c r="J32" i="30"/>
  <c r="K31" i="30"/>
  <c r="J31" i="30"/>
  <c r="L31" i="30"/>
  <c r="K30" i="30"/>
  <c r="J30" i="30"/>
  <c r="L30" i="30"/>
  <c r="K29" i="30"/>
  <c r="J29" i="30"/>
  <c r="K28" i="30"/>
  <c r="J28" i="30"/>
  <c r="K27" i="30"/>
  <c r="G24" i="30"/>
  <c r="G38" i="16"/>
  <c r="B145" i="16"/>
  <c r="F24" i="30"/>
  <c r="F38" i="16"/>
  <c r="C24" i="30"/>
  <c r="K86" i="29"/>
  <c r="J86" i="29"/>
  <c r="L86" i="29"/>
  <c r="K85" i="29"/>
  <c r="J85" i="29"/>
  <c r="L85" i="29"/>
  <c r="K84" i="29"/>
  <c r="J84" i="29"/>
  <c r="K83" i="29"/>
  <c r="J83" i="29"/>
  <c r="L83" i="29"/>
  <c r="K82" i="29"/>
  <c r="J82" i="29"/>
  <c r="K81" i="29"/>
  <c r="J81" i="29"/>
  <c r="K80" i="29"/>
  <c r="J80" i="29"/>
  <c r="K79" i="29"/>
  <c r="J79" i="29"/>
  <c r="L79" i="29"/>
  <c r="K78" i="29"/>
  <c r="J78" i="29"/>
  <c r="L78" i="29"/>
  <c r="K77" i="29"/>
  <c r="J77" i="29"/>
  <c r="L77" i="29"/>
  <c r="K76" i="29"/>
  <c r="J76" i="29"/>
  <c r="L76" i="29"/>
  <c r="K75" i="29"/>
  <c r="J75" i="29"/>
  <c r="L75" i="29"/>
  <c r="K74" i="29"/>
  <c r="J74" i="29"/>
  <c r="K73" i="29"/>
  <c r="J73" i="29"/>
  <c r="L73" i="29"/>
  <c r="K72" i="29"/>
  <c r="J72" i="29"/>
  <c r="K71" i="29"/>
  <c r="J71" i="29"/>
  <c r="K70" i="29"/>
  <c r="J70" i="29"/>
  <c r="K69" i="29"/>
  <c r="J69" i="29"/>
  <c r="L69" i="29"/>
  <c r="K68" i="29"/>
  <c r="J68" i="29"/>
  <c r="K67" i="29"/>
  <c r="J67" i="29"/>
  <c r="L67" i="29"/>
  <c r="K66" i="29"/>
  <c r="J66" i="29"/>
  <c r="K65" i="29"/>
  <c r="J65" i="29"/>
  <c r="K64" i="29"/>
  <c r="J64" i="29"/>
  <c r="L64" i="29"/>
  <c r="K63" i="29"/>
  <c r="J63" i="29"/>
  <c r="K62" i="29"/>
  <c r="J62" i="29"/>
  <c r="K61" i="29"/>
  <c r="J61" i="29"/>
  <c r="K60" i="29"/>
  <c r="J60" i="29"/>
  <c r="K59" i="29"/>
  <c r="J59" i="29"/>
  <c r="K58" i="29"/>
  <c r="J58" i="29"/>
  <c r="K57" i="29"/>
  <c r="J57" i="29"/>
  <c r="L57" i="29"/>
  <c r="K56" i="29"/>
  <c r="J56" i="29"/>
  <c r="K55" i="29"/>
  <c r="J55" i="29"/>
  <c r="L55" i="29"/>
  <c r="K54" i="29"/>
  <c r="J54" i="29"/>
  <c r="K53" i="29"/>
  <c r="J53" i="29"/>
  <c r="L53" i="29"/>
  <c r="K52" i="29"/>
  <c r="J52" i="29"/>
  <c r="L52" i="29"/>
  <c r="K51" i="29"/>
  <c r="J51" i="29"/>
  <c r="L51" i="29"/>
  <c r="K50" i="29"/>
  <c r="J50" i="29"/>
  <c r="K49" i="29"/>
  <c r="J49" i="29"/>
  <c r="L49" i="29"/>
  <c r="K48" i="29"/>
  <c r="J48" i="29"/>
  <c r="K47" i="29"/>
  <c r="J47" i="29"/>
  <c r="L47" i="29"/>
  <c r="K46" i="29"/>
  <c r="J46" i="29"/>
  <c r="K45" i="29"/>
  <c r="J45" i="29"/>
  <c r="L45" i="29"/>
  <c r="K44" i="29"/>
  <c r="J44" i="29"/>
  <c r="K43" i="29"/>
  <c r="J43" i="29"/>
  <c r="L43" i="29"/>
  <c r="K42" i="29"/>
  <c r="J42" i="29"/>
  <c r="L42" i="29"/>
  <c r="K41" i="29"/>
  <c r="J41" i="29"/>
  <c r="K40" i="29"/>
  <c r="J40" i="29"/>
  <c r="K39" i="29"/>
  <c r="J39" i="29"/>
  <c r="L39" i="29"/>
  <c r="K38" i="29"/>
  <c r="J38" i="29"/>
  <c r="K37" i="29"/>
  <c r="J37" i="29"/>
  <c r="K36" i="29"/>
  <c r="J36" i="29"/>
  <c r="K35" i="29"/>
  <c r="J35" i="29"/>
  <c r="K34" i="29"/>
  <c r="J34" i="29"/>
  <c r="K33" i="29"/>
  <c r="J33" i="29"/>
  <c r="K32" i="29"/>
  <c r="J32" i="29"/>
  <c r="K31" i="29"/>
  <c r="J31" i="29"/>
  <c r="L31" i="29"/>
  <c r="K30" i="29"/>
  <c r="J30" i="29"/>
  <c r="K29" i="29"/>
  <c r="J29" i="29"/>
  <c r="L29" i="29"/>
  <c r="K28" i="29"/>
  <c r="J28" i="29"/>
  <c r="L28" i="29"/>
  <c r="K27" i="29"/>
  <c r="L27" i="29"/>
  <c r="G24" i="29"/>
  <c r="G37" i="16"/>
  <c r="B135" i="16"/>
  <c r="F24" i="29"/>
  <c r="F37" i="16"/>
  <c r="B129" i="16"/>
  <c r="K86" i="28"/>
  <c r="J86" i="28"/>
  <c r="L86" i="28"/>
  <c r="K85" i="28"/>
  <c r="J85" i="28"/>
  <c r="K84" i="28"/>
  <c r="J84" i="28"/>
  <c r="K83" i="28"/>
  <c r="J83" i="28"/>
  <c r="L83" i="28"/>
  <c r="K82" i="28"/>
  <c r="J82" i="28"/>
  <c r="K81" i="28"/>
  <c r="J81" i="28"/>
  <c r="K80" i="28"/>
  <c r="J80" i="28"/>
  <c r="L80" i="28"/>
  <c r="K79" i="28"/>
  <c r="J79" i="28"/>
  <c r="L79" i="28"/>
  <c r="K78" i="28"/>
  <c r="J78" i="28"/>
  <c r="K77" i="28"/>
  <c r="J77" i="28"/>
  <c r="K76" i="28"/>
  <c r="J76" i="28"/>
  <c r="L76" i="28"/>
  <c r="K75" i="28"/>
  <c r="J75" i="28"/>
  <c r="L75" i="28"/>
  <c r="K74" i="28"/>
  <c r="J74" i="28"/>
  <c r="K73" i="28"/>
  <c r="J73" i="28"/>
  <c r="K72" i="28"/>
  <c r="J72" i="28"/>
  <c r="K71" i="28"/>
  <c r="J71" i="28"/>
  <c r="L71" i="28"/>
  <c r="K70" i="28"/>
  <c r="J70" i="28"/>
  <c r="L70" i="28"/>
  <c r="K69" i="28"/>
  <c r="J69" i="28"/>
  <c r="L69" i="28"/>
  <c r="K68" i="28"/>
  <c r="J68" i="28"/>
  <c r="K67" i="28"/>
  <c r="J67" i="28"/>
  <c r="L67" i="28"/>
  <c r="K66" i="28"/>
  <c r="J66" i="28"/>
  <c r="K65" i="28"/>
  <c r="J65" i="28"/>
  <c r="K64" i="28"/>
  <c r="J64" i="28"/>
  <c r="L64" i="28"/>
  <c r="K63" i="28"/>
  <c r="J63" i="28"/>
  <c r="K62" i="28"/>
  <c r="J62" i="28"/>
  <c r="K61" i="28"/>
  <c r="J61" i="28"/>
  <c r="K60" i="28"/>
  <c r="J60" i="28"/>
  <c r="L60" i="28"/>
  <c r="K59" i="28"/>
  <c r="J59" i="28"/>
  <c r="L59" i="28"/>
  <c r="K58" i="28"/>
  <c r="J58" i="28"/>
  <c r="K57" i="28"/>
  <c r="J57" i="28"/>
  <c r="K56" i="28"/>
  <c r="J56" i="28"/>
  <c r="L56" i="28"/>
  <c r="K55" i="28"/>
  <c r="J55" i="28"/>
  <c r="L55" i="28"/>
  <c r="K54" i="28"/>
  <c r="J54" i="28"/>
  <c r="K53" i="28"/>
  <c r="J53" i="28"/>
  <c r="K52" i="28"/>
  <c r="J52" i="28"/>
  <c r="K51" i="28"/>
  <c r="J51" i="28"/>
  <c r="L51" i="28"/>
  <c r="K50" i="28"/>
  <c r="J50" i="28"/>
  <c r="K49" i="28"/>
  <c r="J49" i="28"/>
  <c r="L49" i="28"/>
  <c r="K48" i="28"/>
  <c r="J48" i="28"/>
  <c r="L48" i="28"/>
  <c r="K47" i="28"/>
  <c r="J47" i="28"/>
  <c r="K46" i="28"/>
  <c r="J46" i="28"/>
  <c r="K45" i="28"/>
  <c r="J45" i="28"/>
  <c r="K44" i="28"/>
  <c r="J44" i="28"/>
  <c r="L44" i="28"/>
  <c r="K43" i="28"/>
  <c r="J43" i="28"/>
  <c r="L43" i="28"/>
  <c r="K42" i="28"/>
  <c r="J42" i="28"/>
  <c r="K41" i="28"/>
  <c r="J41" i="28"/>
  <c r="L41" i="28"/>
  <c r="K40" i="28"/>
  <c r="J40" i="28"/>
  <c r="K39" i="28"/>
  <c r="J39" i="28"/>
  <c r="K38" i="28"/>
  <c r="J38" i="28"/>
  <c r="K37" i="28"/>
  <c r="J37" i="28"/>
  <c r="K36" i="28"/>
  <c r="J36" i="28"/>
  <c r="L36" i="28"/>
  <c r="K35" i="28"/>
  <c r="J35" i="28"/>
  <c r="L35" i="28"/>
  <c r="K34" i="28"/>
  <c r="J34" i="28"/>
  <c r="K33" i="28"/>
  <c r="J33" i="28"/>
  <c r="L33" i="28"/>
  <c r="K32" i="28"/>
  <c r="J32" i="28"/>
  <c r="L32" i="28"/>
  <c r="K31" i="28"/>
  <c r="J31" i="28"/>
  <c r="K30" i="28"/>
  <c r="J30" i="28"/>
  <c r="K29" i="28"/>
  <c r="J29" i="28"/>
  <c r="L29" i="28"/>
  <c r="K28" i="28"/>
  <c r="J28" i="28"/>
  <c r="L28" i="28"/>
  <c r="K27" i="28"/>
  <c r="L27" i="28"/>
  <c r="G24" i="28"/>
  <c r="G36" i="16"/>
  <c r="B125" i="16"/>
  <c r="F24" i="28"/>
  <c r="F36" i="16"/>
  <c r="B119" i="16"/>
  <c r="K86" i="27"/>
  <c r="J86" i="27"/>
  <c r="K85" i="27"/>
  <c r="J85" i="27"/>
  <c r="L85" i="27"/>
  <c r="J84" i="27"/>
  <c r="K84" i="27"/>
  <c r="L84" i="27"/>
  <c r="K83" i="27"/>
  <c r="J83" i="27"/>
  <c r="L83" i="27"/>
  <c r="K82" i="27"/>
  <c r="J82" i="27"/>
  <c r="L82" i="27"/>
  <c r="K81" i="27"/>
  <c r="J81" i="27"/>
  <c r="L81" i="27"/>
  <c r="K80" i="27"/>
  <c r="J80" i="27"/>
  <c r="K79" i="27"/>
  <c r="J79" i="27"/>
  <c r="K78" i="27"/>
  <c r="J78" i="27"/>
  <c r="L78" i="27"/>
  <c r="K77" i="27"/>
  <c r="J77" i="27"/>
  <c r="L77" i="27"/>
  <c r="K76" i="27"/>
  <c r="J76" i="27"/>
  <c r="L76" i="27"/>
  <c r="K75" i="27"/>
  <c r="J75" i="27"/>
  <c r="L75" i="27"/>
  <c r="K74" i="27"/>
  <c r="J74" i="27"/>
  <c r="L74" i="27"/>
  <c r="K73" i="27"/>
  <c r="J73" i="27"/>
  <c r="L73" i="27"/>
  <c r="K72" i="27"/>
  <c r="J72" i="27"/>
  <c r="K71" i="27"/>
  <c r="J71" i="27"/>
  <c r="L71" i="27"/>
  <c r="K70" i="27"/>
  <c r="J70" i="27"/>
  <c r="L70" i="27"/>
  <c r="K69" i="27"/>
  <c r="J69" i="27"/>
  <c r="L69" i="27"/>
  <c r="K68" i="27"/>
  <c r="J68" i="27"/>
  <c r="K67" i="27"/>
  <c r="J67" i="27"/>
  <c r="K66" i="27"/>
  <c r="J66" i="27"/>
  <c r="K65" i="27"/>
  <c r="J65" i="27"/>
  <c r="K64" i="27"/>
  <c r="J64" i="27"/>
  <c r="K63" i="27"/>
  <c r="J63" i="27"/>
  <c r="L63" i="27"/>
  <c r="K62" i="27"/>
  <c r="J62" i="27"/>
  <c r="K61" i="27"/>
  <c r="J61" i="27"/>
  <c r="K60" i="27"/>
  <c r="J60" i="27"/>
  <c r="L60" i="27"/>
  <c r="K59" i="27"/>
  <c r="J59" i="27"/>
  <c r="L59" i="27"/>
  <c r="K58" i="27"/>
  <c r="J58" i="27"/>
  <c r="L58" i="27"/>
  <c r="K57" i="27"/>
  <c r="J57" i="27"/>
  <c r="K56" i="27"/>
  <c r="J56" i="27"/>
  <c r="L56" i="27"/>
  <c r="K55" i="27"/>
  <c r="J55" i="27"/>
  <c r="K54" i="27"/>
  <c r="J54" i="27"/>
  <c r="L54" i="27"/>
  <c r="K53" i="27"/>
  <c r="J53" i="27"/>
  <c r="K52" i="27"/>
  <c r="J52" i="27"/>
  <c r="L52" i="27"/>
  <c r="K51" i="27"/>
  <c r="J51" i="27"/>
  <c r="K50" i="27"/>
  <c r="J50" i="27"/>
  <c r="K49" i="27"/>
  <c r="J49" i="27"/>
  <c r="K48" i="27"/>
  <c r="J48" i="27"/>
  <c r="L48" i="27"/>
  <c r="K47" i="27"/>
  <c r="J47" i="27"/>
  <c r="L47" i="27"/>
  <c r="K46" i="27"/>
  <c r="J46" i="27"/>
  <c r="L46" i="27"/>
  <c r="K45" i="27"/>
  <c r="J45" i="27"/>
  <c r="K44" i="27"/>
  <c r="J44" i="27"/>
  <c r="L44" i="27"/>
  <c r="K43" i="27"/>
  <c r="J43" i="27"/>
  <c r="K42" i="27"/>
  <c r="J42" i="27"/>
  <c r="L42" i="27"/>
  <c r="K41" i="27"/>
  <c r="J41" i="27"/>
  <c r="L41" i="27"/>
  <c r="K40" i="27"/>
  <c r="J40" i="27"/>
  <c r="K39" i="27"/>
  <c r="J39" i="27"/>
  <c r="K38" i="27"/>
  <c r="J38" i="27"/>
  <c r="K37" i="27"/>
  <c r="J37" i="27"/>
  <c r="L37" i="27"/>
  <c r="K36" i="27"/>
  <c r="J36" i="27"/>
  <c r="K35" i="27"/>
  <c r="J35" i="27"/>
  <c r="K34" i="27"/>
  <c r="J34" i="27"/>
  <c r="K33" i="27"/>
  <c r="J33" i="27"/>
  <c r="K32" i="27"/>
  <c r="J32" i="27"/>
  <c r="K31" i="27"/>
  <c r="J31" i="27"/>
  <c r="K30" i="27"/>
  <c r="J30" i="27"/>
  <c r="K29" i="27"/>
  <c r="J29" i="27"/>
  <c r="L29" i="27"/>
  <c r="K28" i="27"/>
  <c r="J28" i="27"/>
  <c r="G24" i="27"/>
  <c r="G35" i="16"/>
  <c r="F24" i="27"/>
  <c r="F35" i="16"/>
  <c r="B109" i="16"/>
  <c r="K86" i="26"/>
  <c r="J86" i="26"/>
  <c r="K85" i="26"/>
  <c r="J85" i="26"/>
  <c r="K84" i="26"/>
  <c r="J84" i="26"/>
  <c r="L84" i="26"/>
  <c r="K83" i="26"/>
  <c r="J83" i="26"/>
  <c r="K82" i="26"/>
  <c r="J82" i="26"/>
  <c r="L82" i="26"/>
  <c r="K81" i="26"/>
  <c r="J81" i="26"/>
  <c r="L81" i="26"/>
  <c r="K80" i="26"/>
  <c r="J80" i="26"/>
  <c r="L80" i="26"/>
  <c r="K79" i="26"/>
  <c r="J79" i="26"/>
  <c r="L79" i="26"/>
  <c r="K78" i="26"/>
  <c r="J78" i="26"/>
  <c r="L78" i="26"/>
  <c r="K77" i="26"/>
  <c r="J77" i="26"/>
  <c r="K76" i="26"/>
  <c r="J76" i="26"/>
  <c r="L76" i="26"/>
  <c r="K75" i="26"/>
  <c r="J75" i="26"/>
  <c r="L75" i="26"/>
  <c r="K74" i="26"/>
  <c r="J74" i="26"/>
  <c r="K73" i="26"/>
  <c r="J73" i="26"/>
  <c r="K72" i="26"/>
  <c r="J72" i="26"/>
  <c r="K71" i="26"/>
  <c r="J71" i="26"/>
  <c r="L71" i="26"/>
  <c r="K70" i="26"/>
  <c r="J70" i="26"/>
  <c r="L70" i="26"/>
  <c r="K69" i="26"/>
  <c r="J69" i="26"/>
  <c r="K68" i="26"/>
  <c r="J68" i="26"/>
  <c r="K67" i="26"/>
  <c r="J67" i="26"/>
  <c r="L67" i="26"/>
  <c r="K66" i="26"/>
  <c r="J66" i="26"/>
  <c r="K65" i="26"/>
  <c r="J65" i="26"/>
  <c r="L65" i="26"/>
  <c r="K64" i="26"/>
  <c r="J64" i="26"/>
  <c r="K63" i="26"/>
  <c r="J63" i="26"/>
  <c r="L63" i="26"/>
  <c r="K62" i="26"/>
  <c r="J62" i="26"/>
  <c r="L62" i="26"/>
  <c r="K61" i="26"/>
  <c r="J61" i="26"/>
  <c r="L61" i="26"/>
  <c r="K60" i="26"/>
  <c r="J60" i="26"/>
  <c r="K59" i="26"/>
  <c r="J59" i="26"/>
  <c r="L59" i="26"/>
  <c r="K58" i="26"/>
  <c r="J58" i="26"/>
  <c r="L58" i="26"/>
  <c r="K57" i="26"/>
  <c r="J57" i="26"/>
  <c r="K56" i="26"/>
  <c r="J56" i="26"/>
  <c r="K55" i="26"/>
  <c r="J55" i="26"/>
  <c r="K54" i="26"/>
  <c r="J54" i="26"/>
  <c r="K53" i="26"/>
  <c r="J53" i="26"/>
  <c r="K52" i="26"/>
  <c r="J52" i="26"/>
  <c r="K51" i="26"/>
  <c r="J51" i="26"/>
  <c r="K50" i="26"/>
  <c r="J50" i="26"/>
  <c r="L50" i="26"/>
  <c r="K49" i="26"/>
  <c r="J49" i="26"/>
  <c r="K48" i="26"/>
  <c r="J48" i="26"/>
  <c r="L48" i="26"/>
  <c r="K47" i="26"/>
  <c r="J47" i="26"/>
  <c r="K46" i="26"/>
  <c r="J46" i="26"/>
  <c r="L46" i="26"/>
  <c r="K45" i="26"/>
  <c r="J45" i="26"/>
  <c r="L45" i="26"/>
  <c r="K44" i="26"/>
  <c r="J44" i="26"/>
  <c r="K43" i="26"/>
  <c r="J43" i="26"/>
  <c r="K42" i="26"/>
  <c r="J42" i="26"/>
  <c r="L42" i="26"/>
  <c r="K41" i="26"/>
  <c r="J41" i="26"/>
  <c r="L41" i="26"/>
  <c r="K40" i="26"/>
  <c r="J40" i="26"/>
  <c r="K39" i="26"/>
  <c r="J39" i="26"/>
  <c r="K38" i="26"/>
  <c r="J38" i="26"/>
  <c r="K37" i="26"/>
  <c r="J37" i="26"/>
  <c r="K36" i="26"/>
  <c r="J36" i="26"/>
  <c r="K35" i="26"/>
  <c r="J35" i="26"/>
  <c r="K34" i="26"/>
  <c r="J34" i="26"/>
  <c r="L34" i="26"/>
  <c r="K33" i="26"/>
  <c r="J33" i="26"/>
  <c r="K32" i="26"/>
  <c r="J32" i="26"/>
  <c r="K31" i="26"/>
  <c r="J31" i="26"/>
  <c r="K30" i="26"/>
  <c r="J30" i="26"/>
  <c r="L30" i="26"/>
  <c r="K29" i="26"/>
  <c r="J29" i="26"/>
  <c r="K28" i="26"/>
  <c r="J28" i="26"/>
  <c r="L28" i="26"/>
  <c r="G24" i="26"/>
  <c r="G34" i="16"/>
  <c r="B105" i="16"/>
  <c r="F24" i="26"/>
  <c r="F34" i="16"/>
  <c r="B104" i="16"/>
  <c r="K86" i="25"/>
  <c r="J86" i="25"/>
  <c r="K85" i="25"/>
  <c r="J85" i="25"/>
  <c r="L85" i="25"/>
  <c r="K84" i="25"/>
  <c r="J84" i="25"/>
  <c r="L84" i="25"/>
  <c r="K83" i="25"/>
  <c r="J83" i="25"/>
  <c r="K82" i="25"/>
  <c r="J82" i="25"/>
  <c r="L82" i="25"/>
  <c r="K81" i="25"/>
  <c r="J81" i="25"/>
  <c r="L81" i="25"/>
  <c r="K80" i="25"/>
  <c r="J80" i="25"/>
  <c r="L80" i="25"/>
  <c r="K79" i="25"/>
  <c r="J79" i="25"/>
  <c r="L79" i="25"/>
  <c r="K78" i="25"/>
  <c r="J78" i="25"/>
  <c r="L78" i="25"/>
  <c r="K77" i="25"/>
  <c r="J77" i="25"/>
  <c r="L77" i="25"/>
  <c r="K76" i="25"/>
  <c r="J76" i="25"/>
  <c r="K75" i="25"/>
  <c r="J75" i="25"/>
  <c r="L75" i="25"/>
  <c r="K74" i="25"/>
  <c r="J74" i="25"/>
  <c r="L74" i="25"/>
  <c r="K73" i="25"/>
  <c r="J73" i="25"/>
  <c r="L73" i="25"/>
  <c r="K72" i="25"/>
  <c r="J72" i="25"/>
  <c r="K71" i="25"/>
  <c r="J71" i="25"/>
  <c r="K70" i="25"/>
  <c r="J70" i="25"/>
  <c r="K69" i="25"/>
  <c r="J69" i="25"/>
  <c r="L69" i="25"/>
  <c r="K68" i="25"/>
  <c r="J68" i="25"/>
  <c r="K67" i="25"/>
  <c r="J67" i="25"/>
  <c r="K66" i="25"/>
  <c r="J66" i="25"/>
  <c r="L66" i="25"/>
  <c r="K65" i="25"/>
  <c r="J65" i="25"/>
  <c r="L65" i="25"/>
  <c r="K64" i="25"/>
  <c r="J64" i="25"/>
  <c r="L64" i="25"/>
  <c r="K63" i="25"/>
  <c r="J63" i="25"/>
  <c r="K62" i="25"/>
  <c r="J62" i="25"/>
  <c r="K61" i="25"/>
  <c r="J61" i="25"/>
  <c r="L61" i="25"/>
  <c r="K60" i="25"/>
  <c r="J60" i="25"/>
  <c r="K59" i="25"/>
  <c r="J59" i="25"/>
  <c r="K58" i="25"/>
  <c r="J58" i="25"/>
  <c r="K57" i="25"/>
  <c r="J57" i="25"/>
  <c r="L57" i="25"/>
  <c r="K56" i="25"/>
  <c r="J56" i="25"/>
  <c r="K55" i="25"/>
  <c r="J55" i="25"/>
  <c r="K54" i="25"/>
  <c r="J54" i="25"/>
  <c r="K53" i="25"/>
  <c r="J53" i="25"/>
  <c r="L53" i="25"/>
  <c r="K52" i="25"/>
  <c r="J52" i="25"/>
  <c r="K51" i="25"/>
  <c r="J51" i="25"/>
  <c r="K50" i="25"/>
  <c r="J50" i="25"/>
  <c r="K49" i="25"/>
  <c r="J49" i="25"/>
  <c r="L49" i="25"/>
  <c r="K48" i="25"/>
  <c r="J48" i="25"/>
  <c r="L48" i="25"/>
  <c r="K47" i="25"/>
  <c r="J47" i="25"/>
  <c r="K46" i="25"/>
  <c r="J46" i="25"/>
  <c r="L46" i="25"/>
  <c r="K45" i="25"/>
  <c r="J45" i="25"/>
  <c r="K44" i="25"/>
  <c r="J44" i="25"/>
  <c r="K43" i="25"/>
  <c r="J43" i="25"/>
  <c r="L43" i="25"/>
  <c r="K42" i="25"/>
  <c r="J42" i="25"/>
  <c r="L42" i="25"/>
  <c r="K41" i="25"/>
  <c r="J41" i="25"/>
  <c r="L41" i="25"/>
  <c r="K40" i="25"/>
  <c r="J40" i="25"/>
  <c r="K39" i="25"/>
  <c r="J39" i="25"/>
  <c r="L39" i="25"/>
  <c r="K38" i="25"/>
  <c r="J38" i="25"/>
  <c r="L38" i="25"/>
  <c r="K37" i="25"/>
  <c r="J37" i="25"/>
  <c r="L37" i="25"/>
  <c r="K36" i="25"/>
  <c r="J36" i="25"/>
  <c r="L36" i="25"/>
  <c r="K35" i="25"/>
  <c r="J35" i="25"/>
  <c r="K34" i="25"/>
  <c r="J34" i="25"/>
  <c r="K33" i="25"/>
  <c r="J33" i="25"/>
  <c r="L33" i="25"/>
  <c r="K32" i="25"/>
  <c r="J32" i="25"/>
  <c r="K31" i="25"/>
  <c r="J31" i="25"/>
  <c r="K30" i="25"/>
  <c r="J30" i="25"/>
  <c r="L30" i="25"/>
  <c r="K29" i="25"/>
  <c r="J29" i="25"/>
  <c r="L29" i="25"/>
  <c r="K28" i="25"/>
  <c r="J28" i="25"/>
  <c r="L28" i="25"/>
  <c r="K27" i="25"/>
  <c r="G24" i="25"/>
  <c r="G33" i="16"/>
  <c r="B95" i="16"/>
  <c r="F24" i="25"/>
  <c r="F33" i="16"/>
  <c r="B94" i="16"/>
  <c r="B89" i="16"/>
  <c r="K86" i="24"/>
  <c r="J86" i="24"/>
  <c r="L86" i="24"/>
  <c r="K85" i="24"/>
  <c r="J85" i="24"/>
  <c r="L85" i="24"/>
  <c r="K84" i="24"/>
  <c r="J84" i="24"/>
  <c r="K83" i="24"/>
  <c r="J83" i="24"/>
  <c r="K82" i="24"/>
  <c r="J82" i="24"/>
  <c r="K81" i="24"/>
  <c r="J81" i="24"/>
  <c r="L81" i="24"/>
  <c r="K80" i="24"/>
  <c r="J80" i="24"/>
  <c r="K79" i="24"/>
  <c r="J79" i="24"/>
  <c r="L79" i="24"/>
  <c r="K78" i="24"/>
  <c r="J78" i="24"/>
  <c r="L78" i="24"/>
  <c r="K77" i="24"/>
  <c r="J77" i="24"/>
  <c r="L77" i="24"/>
  <c r="K76" i="24"/>
  <c r="J76" i="24"/>
  <c r="K75" i="24"/>
  <c r="J75" i="24"/>
  <c r="K74" i="24"/>
  <c r="J74" i="24"/>
  <c r="L74" i="24"/>
  <c r="K73" i="24"/>
  <c r="J73" i="24"/>
  <c r="L73" i="24"/>
  <c r="K72" i="24"/>
  <c r="J72" i="24"/>
  <c r="K71" i="24"/>
  <c r="J71" i="24"/>
  <c r="K70" i="24"/>
  <c r="J70" i="24"/>
  <c r="K69" i="24"/>
  <c r="J69" i="24"/>
  <c r="L69" i="24"/>
  <c r="K68" i="24"/>
  <c r="J68" i="24"/>
  <c r="K67" i="24"/>
  <c r="J67" i="24"/>
  <c r="L67" i="24"/>
  <c r="K66" i="24"/>
  <c r="J66" i="24"/>
  <c r="L66" i="24"/>
  <c r="K65" i="24"/>
  <c r="J65" i="24"/>
  <c r="K64" i="24"/>
  <c r="J64" i="24"/>
  <c r="K63" i="24"/>
  <c r="J63" i="24"/>
  <c r="L63" i="24"/>
  <c r="K62" i="24"/>
  <c r="J62" i="24"/>
  <c r="K61" i="24"/>
  <c r="J61" i="24"/>
  <c r="L61" i="24"/>
  <c r="K60" i="24"/>
  <c r="J60" i="24"/>
  <c r="K59" i="24"/>
  <c r="J59" i="24"/>
  <c r="K58" i="24"/>
  <c r="J58" i="24"/>
  <c r="K57" i="24"/>
  <c r="J57" i="24"/>
  <c r="L57" i="24"/>
  <c r="K56" i="24"/>
  <c r="J56" i="24"/>
  <c r="K55" i="24"/>
  <c r="J55" i="24"/>
  <c r="K54" i="24"/>
  <c r="J54" i="24"/>
  <c r="L54" i="24"/>
  <c r="K53" i="24"/>
  <c r="J53" i="24"/>
  <c r="L53" i="24"/>
  <c r="K52" i="24"/>
  <c r="J52" i="24"/>
  <c r="K51" i="24"/>
  <c r="J51" i="24"/>
  <c r="K50" i="24"/>
  <c r="J50" i="24"/>
  <c r="K49" i="24"/>
  <c r="J49" i="24"/>
  <c r="L49" i="24"/>
  <c r="K48" i="24"/>
  <c r="J48" i="24"/>
  <c r="K47" i="24"/>
  <c r="J47" i="24"/>
  <c r="K46" i="24"/>
  <c r="J46" i="24"/>
  <c r="L46" i="24"/>
  <c r="K45" i="24"/>
  <c r="J45" i="24"/>
  <c r="L45" i="24"/>
  <c r="K44" i="24"/>
  <c r="J44" i="24"/>
  <c r="K43" i="24"/>
  <c r="J43" i="24"/>
  <c r="K42" i="24"/>
  <c r="J42" i="24"/>
  <c r="K41" i="24"/>
  <c r="J41" i="24"/>
  <c r="L41" i="24"/>
  <c r="K40" i="24"/>
  <c r="J40" i="24"/>
  <c r="K39" i="24"/>
  <c r="J39" i="24"/>
  <c r="L39" i="24"/>
  <c r="K38" i="24"/>
  <c r="J38" i="24"/>
  <c r="K37" i="24"/>
  <c r="J37" i="24"/>
  <c r="L37" i="24"/>
  <c r="K36" i="24"/>
  <c r="J36" i="24"/>
  <c r="L36" i="24"/>
  <c r="K35" i="24"/>
  <c r="J35" i="24"/>
  <c r="K34" i="24"/>
  <c r="J34" i="24"/>
  <c r="L34" i="24"/>
  <c r="K33" i="24"/>
  <c r="J33" i="24"/>
  <c r="L33" i="24"/>
  <c r="K32" i="24"/>
  <c r="J32" i="24"/>
  <c r="L32" i="24"/>
  <c r="K31" i="24"/>
  <c r="J31" i="24"/>
  <c r="K30" i="24"/>
  <c r="J30" i="24"/>
  <c r="K29" i="24"/>
  <c r="J29" i="24"/>
  <c r="L29" i="24"/>
  <c r="K28" i="24"/>
  <c r="J28" i="24"/>
  <c r="K27" i="24"/>
  <c r="G24" i="24"/>
  <c r="G32" i="16"/>
  <c r="F24" i="24"/>
  <c r="F32" i="16"/>
  <c r="B84" i="16"/>
  <c r="B79" i="16"/>
  <c r="K86" i="23"/>
  <c r="J86" i="23"/>
  <c r="K85" i="23"/>
  <c r="J85" i="23"/>
  <c r="L85" i="23"/>
  <c r="K84" i="23"/>
  <c r="J84" i="23"/>
  <c r="L84" i="23"/>
  <c r="K83" i="23"/>
  <c r="J83" i="23"/>
  <c r="L83" i="23"/>
  <c r="K82" i="23"/>
  <c r="J82" i="23"/>
  <c r="L82" i="23"/>
  <c r="K81" i="23"/>
  <c r="J81" i="23"/>
  <c r="L81" i="23"/>
  <c r="K80" i="23"/>
  <c r="J80" i="23"/>
  <c r="K79" i="23"/>
  <c r="J79" i="23"/>
  <c r="K78" i="23"/>
  <c r="J78" i="23"/>
  <c r="L78" i="23"/>
  <c r="K77" i="23"/>
  <c r="J77" i="23"/>
  <c r="L77" i="23"/>
  <c r="K76" i="23"/>
  <c r="J76" i="23"/>
  <c r="L76" i="23"/>
  <c r="K75" i="23"/>
  <c r="J75" i="23"/>
  <c r="L75" i="23"/>
  <c r="K74" i="23"/>
  <c r="J74" i="23"/>
  <c r="L74" i="23"/>
  <c r="K73" i="23"/>
  <c r="J73" i="23"/>
  <c r="L73" i="23"/>
  <c r="K72" i="23"/>
  <c r="J72" i="23"/>
  <c r="K71" i="23"/>
  <c r="J71" i="23"/>
  <c r="K70" i="23"/>
  <c r="J70" i="23"/>
  <c r="L70" i="23"/>
  <c r="K69" i="23"/>
  <c r="J69" i="23"/>
  <c r="L69" i="23"/>
  <c r="K68" i="23"/>
  <c r="J68" i="23"/>
  <c r="L68" i="23"/>
  <c r="K67" i="23"/>
  <c r="J67" i="23"/>
  <c r="K66" i="23"/>
  <c r="J66" i="23"/>
  <c r="L66" i="23"/>
  <c r="K65" i="23"/>
  <c r="J65" i="23"/>
  <c r="K64" i="23"/>
  <c r="J64" i="23"/>
  <c r="L64" i="23"/>
  <c r="K63" i="23"/>
  <c r="J63" i="23"/>
  <c r="K62" i="23"/>
  <c r="J62" i="23"/>
  <c r="L62" i="23"/>
  <c r="K61" i="23"/>
  <c r="J61" i="23"/>
  <c r="K60" i="23"/>
  <c r="J60" i="23"/>
  <c r="L60" i="23"/>
  <c r="K59" i="23"/>
  <c r="J59" i="23"/>
  <c r="L59" i="23"/>
  <c r="K58" i="23"/>
  <c r="J58" i="23"/>
  <c r="L58" i="23"/>
  <c r="K57" i="23"/>
  <c r="J57" i="23"/>
  <c r="L57" i="23"/>
  <c r="K56" i="23"/>
  <c r="J56" i="23"/>
  <c r="K55" i="23"/>
  <c r="J55" i="23"/>
  <c r="K54" i="23"/>
  <c r="J54" i="23"/>
  <c r="L54" i="23"/>
  <c r="K53" i="23"/>
  <c r="J53" i="23"/>
  <c r="L53" i="23"/>
  <c r="K52" i="23"/>
  <c r="J52" i="23"/>
  <c r="L52" i="23"/>
  <c r="K51" i="23"/>
  <c r="J51" i="23"/>
  <c r="K50" i="23"/>
  <c r="J50" i="23"/>
  <c r="K49" i="23"/>
  <c r="J49" i="23"/>
  <c r="K48" i="23"/>
  <c r="J48" i="23"/>
  <c r="K47" i="23"/>
  <c r="J47" i="23"/>
  <c r="L47" i="23"/>
  <c r="K46" i="23"/>
  <c r="J46" i="23"/>
  <c r="L46" i="23"/>
  <c r="K45" i="23"/>
  <c r="J45" i="23"/>
  <c r="K44" i="23"/>
  <c r="J44" i="23"/>
  <c r="L44" i="23"/>
  <c r="K43" i="23"/>
  <c r="J43" i="23"/>
  <c r="K42" i="23"/>
  <c r="J42" i="23"/>
  <c r="L42" i="23"/>
  <c r="K41" i="23"/>
  <c r="J41" i="23"/>
  <c r="L41" i="23"/>
  <c r="K40" i="23"/>
  <c r="J40" i="23"/>
  <c r="K39" i="23"/>
  <c r="J39" i="23"/>
  <c r="L39" i="23"/>
  <c r="K38" i="23"/>
  <c r="J38" i="23"/>
  <c r="L38" i="23"/>
  <c r="K37" i="23"/>
  <c r="J37" i="23"/>
  <c r="K36" i="23"/>
  <c r="J36" i="23"/>
  <c r="L36" i="23"/>
  <c r="K35" i="23"/>
  <c r="J35" i="23"/>
  <c r="L35" i="23"/>
  <c r="K34" i="23"/>
  <c r="J34" i="23"/>
  <c r="K33" i="23"/>
  <c r="J33" i="23"/>
  <c r="K32" i="23"/>
  <c r="J32" i="23"/>
  <c r="L32" i="23"/>
  <c r="K31" i="23"/>
  <c r="J31" i="23"/>
  <c r="L31" i="23"/>
  <c r="K30" i="23"/>
  <c r="J30" i="23"/>
  <c r="K29" i="23"/>
  <c r="J29" i="23"/>
  <c r="L29" i="23"/>
  <c r="K28" i="23"/>
  <c r="J28" i="23"/>
  <c r="L28" i="23"/>
  <c r="K27" i="23"/>
  <c r="L27" i="23"/>
  <c r="G24" i="23"/>
  <c r="G31" i="16"/>
  <c r="B75" i="16"/>
  <c r="F24" i="23"/>
  <c r="F31" i="16"/>
  <c r="C24" i="23"/>
  <c r="C31" i="16"/>
  <c r="K86" i="22"/>
  <c r="J86" i="22"/>
  <c r="L86" i="22"/>
  <c r="K85" i="22"/>
  <c r="J85" i="22"/>
  <c r="L85" i="22"/>
  <c r="K84" i="22"/>
  <c r="J84" i="22"/>
  <c r="K83" i="22"/>
  <c r="J83" i="22"/>
  <c r="K82" i="22"/>
  <c r="J82" i="22"/>
  <c r="K81" i="22"/>
  <c r="J81" i="22"/>
  <c r="K80" i="22"/>
  <c r="J80" i="22"/>
  <c r="K79" i="22"/>
  <c r="J79" i="22"/>
  <c r="K78" i="22"/>
  <c r="J78" i="22"/>
  <c r="L78" i="22"/>
  <c r="K77" i="22"/>
  <c r="J77" i="22"/>
  <c r="L77" i="22"/>
  <c r="K76" i="22"/>
  <c r="J76" i="22"/>
  <c r="L76" i="22"/>
  <c r="K75" i="22"/>
  <c r="J75" i="22"/>
  <c r="K74" i="22"/>
  <c r="J74" i="22"/>
  <c r="L74" i="22"/>
  <c r="K73" i="22"/>
  <c r="J73" i="22"/>
  <c r="K72" i="22"/>
  <c r="J72" i="22"/>
  <c r="L72" i="22"/>
  <c r="K71" i="22"/>
  <c r="J71" i="22"/>
  <c r="K70" i="22"/>
  <c r="J70" i="22"/>
  <c r="L70" i="22"/>
  <c r="K69" i="22"/>
  <c r="J69" i="22"/>
  <c r="L69" i="22"/>
  <c r="K68" i="22"/>
  <c r="J68" i="22"/>
  <c r="L68" i="22"/>
  <c r="K67" i="22"/>
  <c r="J67" i="22"/>
  <c r="K66" i="22"/>
  <c r="J66" i="22"/>
  <c r="L66" i="22"/>
  <c r="K65" i="22"/>
  <c r="J65" i="22"/>
  <c r="K64" i="22"/>
  <c r="J64" i="22"/>
  <c r="L64" i="22"/>
  <c r="K63" i="22"/>
  <c r="J63" i="22"/>
  <c r="L63" i="22"/>
  <c r="K62" i="22"/>
  <c r="J62" i="22"/>
  <c r="L62" i="22"/>
  <c r="K61" i="22"/>
  <c r="J61" i="22"/>
  <c r="L61" i="22"/>
  <c r="K60" i="22"/>
  <c r="J60" i="22"/>
  <c r="K59" i="22"/>
  <c r="J59" i="22"/>
  <c r="K58" i="22"/>
  <c r="J58" i="22"/>
  <c r="L58" i="22"/>
  <c r="K57" i="22"/>
  <c r="J57" i="22"/>
  <c r="K56" i="22"/>
  <c r="J56" i="22"/>
  <c r="L56" i="22"/>
  <c r="K55" i="22"/>
  <c r="J55" i="22"/>
  <c r="L55" i="22"/>
  <c r="K54" i="22"/>
  <c r="J54" i="22"/>
  <c r="L54" i="22"/>
  <c r="K53" i="22"/>
  <c r="J53" i="22"/>
  <c r="K52" i="22"/>
  <c r="J52" i="22"/>
  <c r="L52" i="22"/>
  <c r="K51" i="22"/>
  <c r="J51" i="22"/>
  <c r="K50" i="22"/>
  <c r="J50" i="22"/>
  <c r="L50" i="22"/>
  <c r="K49" i="22"/>
  <c r="J49" i="22"/>
  <c r="L49" i="22"/>
  <c r="K48" i="22"/>
  <c r="J48" i="22"/>
  <c r="L48" i="22"/>
  <c r="K47" i="22"/>
  <c r="J47" i="22"/>
  <c r="K46" i="22"/>
  <c r="J46" i="22"/>
  <c r="L46" i="22"/>
  <c r="K45" i="22"/>
  <c r="J45" i="22"/>
  <c r="K44" i="22"/>
  <c r="J44" i="22"/>
  <c r="K43" i="22"/>
  <c r="J43" i="22"/>
  <c r="L43" i="22"/>
  <c r="K42" i="22"/>
  <c r="J42" i="22"/>
  <c r="L42" i="22"/>
  <c r="K41" i="22"/>
  <c r="J41" i="22"/>
  <c r="K40" i="22"/>
  <c r="J40" i="22"/>
  <c r="K39" i="22"/>
  <c r="J39" i="22"/>
  <c r="L39" i="22"/>
  <c r="K38" i="22"/>
  <c r="J38" i="22"/>
  <c r="L38" i="22"/>
  <c r="K37" i="22"/>
  <c r="J37" i="22"/>
  <c r="K36" i="22"/>
  <c r="J36" i="22"/>
  <c r="L36" i="22"/>
  <c r="K35" i="22"/>
  <c r="J35" i="22"/>
  <c r="L35" i="22"/>
  <c r="K34" i="22"/>
  <c r="J34" i="22"/>
  <c r="L34" i="22"/>
  <c r="K33" i="22"/>
  <c r="J33" i="22"/>
  <c r="L33" i="22"/>
  <c r="K32" i="22"/>
  <c r="J32" i="22"/>
  <c r="L32" i="22"/>
  <c r="K31" i="22"/>
  <c r="J31" i="22"/>
  <c r="L31" i="22"/>
  <c r="K30" i="22"/>
  <c r="J30" i="22"/>
  <c r="L30" i="22"/>
  <c r="K29" i="22"/>
  <c r="J29" i="22"/>
  <c r="K28" i="22"/>
  <c r="J28" i="22"/>
  <c r="K27" i="22"/>
  <c r="G24" i="22"/>
  <c r="G30" i="16"/>
  <c r="F24" i="22"/>
  <c r="F30" i="16"/>
  <c r="B64" i="16"/>
  <c r="B59" i="16"/>
  <c r="L40" i="25"/>
  <c r="L36" i="26"/>
  <c r="L52" i="26"/>
  <c r="L39" i="27"/>
  <c r="L34" i="32"/>
  <c r="L42" i="32"/>
  <c r="L50" i="32"/>
  <c r="L58" i="32"/>
  <c r="L66" i="32"/>
  <c r="L82" i="32"/>
  <c r="L68" i="26"/>
  <c r="L72" i="26"/>
  <c r="L86" i="27"/>
  <c r="L65" i="29"/>
  <c r="L81" i="29"/>
  <c r="L50" i="31"/>
  <c r="L66" i="31"/>
  <c r="L49" i="23"/>
  <c r="L65" i="23"/>
  <c r="L80" i="27"/>
  <c r="L40" i="28"/>
  <c r="L52" i="28"/>
  <c r="L68" i="28"/>
  <c r="L72" i="28"/>
  <c r="L84" i="28"/>
  <c r="L63" i="29"/>
  <c r="L32" i="33"/>
  <c r="L40" i="33"/>
  <c r="L48" i="33"/>
  <c r="L64" i="33"/>
  <c r="L80" i="33"/>
  <c r="L29" i="22"/>
  <c r="L37" i="22"/>
  <c r="L45" i="22"/>
  <c r="L53" i="22"/>
  <c r="L30" i="24"/>
  <c r="L38" i="24"/>
  <c r="L42" i="24"/>
  <c r="L50" i="24"/>
  <c r="L58" i="24"/>
  <c r="L62" i="24"/>
  <c r="L70" i="24"/>
  <c r="L82" i="24"/>
  <c r="L74" i="26"/>
  <c r="L34" i="27"/>
  <c r="L50" i="23"/>
  <c r="L35" i="26"/>
  <c r="L47" i="26"/>
  <c r="L86" i="26"/>
  <c r="L60" i="29"/>
  <c r="L29" i="32"/>
  <c r="L37" i="32"/>
  <c r="L49" i="32"/>
  <c r="L57" i="32"/>
  <c r="L61" i="32"/>
  <c r="L65" i="32"/>
  <c r="L69" i="32"/>
  <c r="L73" i="32"/>
  <c r="L81" i="32"/>
  <c r="L28" i="22"/>
  <c r="L44" i="22"/>
  <c r="L84" i="22"/>
  <c r="L43" i="23"/>
  <c r="L51" i="23"/>
  <c r="L67" i="23"/>
  <c r="L60" i="25"/>
  <c r="L80" i="29"/>
  <c r="L47" i="22"/>
  <c r="L71" i="22"/>
  <c r="L30" i="23"/>
  <c r="L86" i="23"/>
  <c r="L70" i="29"/>
  <c r="L37" i="29"/>
  <c r="L51" i="26"/>
  <c r="L64" i="26"/>
  <c r="L77" i="26"/>
  <c r="L35" i="31"/>
  <c r="L51" i="31"/>
  <c r="L59" i="31"/>
  <c r="L67" i="31"/>
  <c r="L83" i="31"/>
  <c r="L54" i="25"/>
  <c r="L62" i="25"/>
  <c r="L70" i="25"/>
  <c r="L86" i="25"/>
  <c r="L31" i="26"/>
  <c r="L39" i="26"/>
  <c r="L31" i="33"/>
  <c r="L47" i="33"/>
  <c r="L63" i="33"/>
  <c r="L71" i="33"/>
  <c r="L79" i="33"/>
  <c r="L45" i="34"/>
  <c r="L53" i="34"/>
  <c r="L61" i="34"/>
  <c r="L69" i="34"/>
  <c r="L31" i="35"/>
  <c r="L55" i="35"/>
  <c r="L71" i="35"/>
  <c r="L79" i="35"/>
  <c r="L40" i="22"/>
  <c r="L80" i="22"/>
  <c r="L31" i="24"/>
  <c r="L47" i="24"/>
  <c r="L55" i="24"/>
  <c r="L71" i="24"/>
  <c r="L34" i="25"/>
  <c r="L50" i="25"/>
  <c r="L58" i="25"/>
  <c r="L30" i="27"/>
  <c r="L50" i="27"/>
  <c r="L68" i="27"/>
  <c r="L58" i="29"/>
  <c r="L39" i="30"/>
  <c r="L47" i="30"/>
  <c r="L63" i="30"/>
  <c r="L79" i="30"/>
  <c r="L40" i="26"/>
  <c r="L83" i="26"/>
  <c r="L53" i="27"/>
  <c r="L66" i="27"/>
  <c r="L79" i="27"/>
  <c r="L33" i="29"/>
  <c r="L61" i="29"/>
  <c r="L66" i="29"/>
  <c r="L74" i="29"/>
  <c r="C38" i="16"/>
  <c r="L27" i="33"/>
  <c r="L35" i="33"/>
  <c r="L51" i="33"/>
  <c r="L67" i="33"/>
  <c r="L75" i="33"/>
  <c r="L83" i="33"/>
  <c r="L57" i="34"/>
  <c r="L65" i="34"/>
  <c r="L81" i="34"/>
  <c r="L85" i="32"/>
  <c r="L40" i="23"/>
  <c r="L48" i="23"/>
  <c r="L56" i="23"/>
  <c r="L72" i="23"/>
  <c r="L80" i="23"/>
  <c r="L40" i="24"/>
  <c r="L33" i="26"/>
  <c r="L38" i="26"/>
  <c r="L31" i="27"/>
  <c r="L36" i="27"/>
  <c r="L64" i="27"/>
  <c r="L30" i="28"/>
  <c r="L38" i="28"/>
  <c r="L46" i="28"/>
  <c r="L54" i="28"/>
  <c r="L62" i="28"/>
  <c r="L78" i="28"/>
  <c r="L41" i="29"/>
  <c r="L54" i="29"/>
  <c r="L32" i="30"/>
  <c r="L40" i="30"/>
  <c r="L48" i="30"/>
  <c r="L56" i="30"/>
  <c r="L72" i="30"/>
  <c r="L80" i="30"/>
  <c r="L29" i="31"/>
  <c r="L37" i="31"/>
  <c r="L61" i="31"/>
  <c r="L69" i="31"/>
  <c r="L77" i="31"/>
  <c r="L85" i="31"/>
  <c r="L65" i="33"/>
  <c r="L81" i="33"/>
  <c r="L31" i="34"/>
  <c r="L55" i="34"/>
  <c r="L71" i="34"/>
  <c r="L79" i="34"/>
  <c r="L65" i="24"/>
  <c r="L45" i="25"/>
  <c r="L32" i="26"/>
  <c r="L49" i="26"/>
  <c r="L54" i="26"/>
  <c r="L43" i="27"/>
  <c r="L55" i="27"/>
  <c r="L72" i="27"/>
  <c r="L37" i="28"/>
  <c r="L45" i="28"/>
  <c r="L53" i="28"/>
  <c r="L61" i="28"/>
  <c r="L77" i="28"/>
  <c r="L85" i="28"/>
  <c r="L35" i="29"/>
  <c r="L82" i="29"/>
  <c r="L31" i="25"/>
  <c r="L47" i="25"/>
  <c r="L55" i="25"/>
  <c r="L63" i="25"/>
  <c r="L71" i="25"/>
  <c r="L57" i="27"/>
  <c r="L62" i="27"/>
  <c r="L44" i="29"/>
  <c r="L41" i="22"/>
  <c r="L65" i="22"/>
  <c r="L73" i="22"/>
  <c r="L81" i="22"/>
  <c r="L37" i="23"/>
  <c r="L45" i="23"/>
  <c r="L61" i="23"/>
  <c r="L27" i="24"/>
  <c r="L35" i="24"/>
  <c r="L43" i="24"/>
  <c r="L51" i="24"/>
  <c r="L59" i="24"/>
  <c r="L75" i="24"/>
  <c r="L83" i="24"/>
  <c r="L37" i="26"/>
  <c r="L53" i="26"/>
  <c r="L69" i="26"/>
  <c r="C24" i="27"/>
  <c r="C35" i="16"/>
  <c r="L45" i="27"/>
  <c r="L61" i="27"/>
  <c r="L34" i="28"/>
  <c r="L42" i="28"/>
  <c r="L50" i="28"/>
  <c r="L58" i="28"/>
  <c r="L66" i="28"/>
  <c r="L74" i="28"/>
  <c r="L82" i="28"/>
  <c r="L32" i="29"/>
  <c r="L46" i="29"/>
  <c r="C24" i="31"/>
  <c r="C39" i="16"/>
  <c r="L43" i="26"/>
  <c r="L35" i="27"/>
  <c r="L51" i="27"/>
  <c r="L67" i="27"/>
  <c r="L50" i="29"/>
  <c r="L27" i="22"/>
  <c r="L51" i="22"/>
  <c r="L59" i="22"/>
  <c r="L67" i="22"/>
  <c r="L75" i="22"/>
  <c r="L83" i="22"/>
  <c r="L55" i="23"/>
  <c r="L63" i="23"/>
  <c r="L71" i="23"/>
  <c r="L79" i="23"/>
  <c r="L27" i="25"/>
  <c r="L35" i="25"/>
  <c r="L51" i="25"/>
  <c r="L59" i="25"/>
  <c r="L67" i="25"/>
  <c r="L83" i="25"/>
  <c r="L57" i="26"/>
  <c r="L73" i="26"/>
  <c r="L33" i="27"/>
  <c r="L49" i="27"/>
  <c r="L65" i="27"/>
  <c r="L48" i="29"/>
  <c r="L62" i="29"/>
  <c r="L28" i="30"/>
  <c r="L36" i="30"/>
  <c r="L44" i="30"/>
  <c r="L52" i="30"/>
  <c r="L60" i="30"/>
  <c r="L68" i="30"/>
  <c r="L76" i="30"/>
  <c r="L84" i="30"/>
  <c r="L29" i="30"/>
  <c r="L37" i="30"/>
  <c r="L45" i="30"/>
  <c r="L61" i="30"/>
  <c r="L69" i="30"/>
  <c r="L77" i="30"/>
  <c r="L85" i="30"/>
  <c r="L32" i="31"/>
  <c r="L40" i="31"/>
  <c r="L48" i="31"/>
  <c r="L80" i="31"/>
  <c r="L32" i="32"/>
  <c r="L40" i="32"/>
  <c r="L48" i="32"/>
  <c r="L56" i="32"/>
  <c r="L64" i="32"/>
  <c r="L72" i="32"/>
  <c r="L80" i="32"/>
  <c r="L30" i="33"/>
  <c r="L38" i="33"/>
  <c r="L46" i="33"/>
  <c r="L54" i="33"/>
  <c r="L62" i="33"/>
  <c r="L70" i="33"/>
  <c r="L78" i="33"/>
  <c r="L86" i="33"/>
  <c r="L52" i="34"/>
  <c r="L60" i="34"/>
  <c r="L68" i="34"/>
  <c r="L76" i="34"/>
  <c r="L84" i="34"/>
  <c r="L34" i="35"/>
  <c r="L42" i="35"/>
  <c r="L50" i="35"/>
  <c r="L58" i="35"/>
  <c r="L66" i="35"/>
  <c r="L74" i="35"/>
  <c r="L82" i="35"/>
  <c r="L57" i="28"/>
  <c r="L65" i="28"/>
  <c r="L73" i="28"/>
  <c r="L81" i="28"/>
  <c r="L40" i="29"/>
  <c r="L56" i="29"/>
  <c r="L72" i="29"/>
  <c r="L27" i="30"/>
  <c r="L35" i="30"/>
  <c r="L43" i="30"/>
  <c r="L51" i="30"/>
  <c r="L59" i="30"/>
  <c r="L75" i="30"/>
  <c r="L83" i="30"/>
  <c r="L30" i="31"/>
  <c r="L54" i="31"/>
  <c r="L62" i="31"/>
  <c r="L70" i="31"/>
  <c r="L38" i="32"/>
  <c r="L46" i="32"/>
  <c r="L54" i="32"/>
  <c r="L62" i="32"/>
  <c r="L70" i="32"/>
  <c r="L78" i="32"/>
  <c r="L86" i="32"/>
  <c r="L28" i="33"/>
  <c r="L36" i="33"/>
  <c r="L44" i="33"/>
  <c r="L52" i="33"/>
  <c r="L60" i="33"/>
  <c r="L68" i="33"/>
  <c r="L76" i="33"/>
  <c r="L84" i="33"/>
  <c r="L34" i="34"/>
  <c r="L42" i="34"/>
  <c r="L50" i="34"/>
  <c r="L58" i="34"/>
  <c r="L74" i="34"/>
  <c r="L32" i="35"/>
  <c r="L48" i="35"/>
  <c r="L56" i="35"/>
  <c r="L64" i="35"/>
  <c r="L72" i="35"/>
  <c r="L80" i="35"/>
  <c r="L31" i="28"/>
  <c r="L39" i="28"/>
  <c r="L47" i="28"/>
  <c r="L63" i="28"/>
  <c r="C24" i="29"/>
  <c r="C37" i="16"/>
  <c r="L36" i="29"/>
  <c r="L68" i="29"/>
  <c r="L84" i="29"/>
  <c r="L33" i="30"/>
  <c r="L41" i="30"/>
  <c r="L49" i="30"/>
  <c r="L57" i="30"/>
  <c r="L65" i="30"/>
  <c r="L73" i="30"/>
  <c r="L81" i="30"/>
  <c r="L28" i="31"/>
  <c r="L36" i="31"/>
  <c r="L44" i="31"/>
  <c r="L52" i="31"/>
  <c r="L76" i="31"/>
  <c r="L84" i="31"/>
  <c r="L28" i="32"/>
  <c r="L36" i="32"/>
  <c r="L44" i="32"/>
  <c r="L52" i="32"/>
  <c r="L60" i="32"/>
  <c r="L68" i="32"/>
  <c r="L76" i="32"/>
  <c r="L84" i="32"/>
  <c r="L34" i="33"/>
  <c r="L42" i="33"/>
  <c r="L50" i="33"/>
  <c r="L58" i="33"/>
  <c r="L66" i="33"/>
  <c r="L74" i="33"/>
  <c r="L82" i="33"/>
  <c r="L32" i="34"/>
  <c r="L48" i="34"/>
  <c r="L56" i="34"/>
  <c r="L64" i="34"/>
  <c r="L72" i="34"/>
  <c r="L80" i="34"/>
  <c r="L30" i="35"/>
  <c r="L38" i="35"/>
  <c r="L46" i="35"/>
  <c r="L54" i="35"/>
  <c r="L62" i="35"/>
  <c r="L70" i="35"/>
  <c r="L78" i="35"/>
  <c r="L86" i="35"/>
  <c r="L31" i="32"/>
  <c r="L39" i="32"/>
  <c r="L47" i="32"/>
  <c r="L55" i="32"/>
  <c r="L63" i="32"/>
  <c r="L71" i="32"/>
  <c r="L69" i="33"/>
  <c r="L27" i="34"/>
  <c r="L35" i="34"/>
  <c r="L43" i="34"/>
  <c r="L59" i="34"/>
  <c r="L75" i="34"/>
  <c r="L83" i="34"/>
  <c r="L33" i="35"/>
  <c r="L41" i="35"/>
  <c r="L49" i="35"/>
  <c r="L57" i="35"/>
  <c r="L65" i="35"/>
  <c r="L73" i="35"/>
  <c r="L81" i="35"/>
  <c r="K27" i="2"/>
  <c r="L27" i="2"/>
  <c r="F1" i="2"/>
  <c r="J28" i="2"/>
  <c r="J29" i="2"/>
  <c r="J30" i="2"/>
  <c r="K30" i="2"/>
  <c r="L30" i="2"/>
  <c r="J31" i="2"/>
  <c r="J32" i="2"/>
  <c r="J33" i="2"/>
  <c r="K33" i="2"/>
  <c r="L33" i="2"/>
  <c r="J34" i="2"/>
  <c r="J35" i="2"/>
  <c r="J36" i="2"/>
  <c r="J37" i="2"/>
  <c r="J38" i="2"/>
  <c r="J39" i="2"/>
  <c r="J40" i="2"/>
  <c r="J41" i="2"/>
  <c r="K41" i="2"/>
  <c r="L41" i="2"/>
  <c r="J42" i="2"/>
  <c r="J43" i="2"/>
  <c r="J44" i="2"/>
  <c r="J45" i="2"/>
  <c r="J46" i="2"/>
  <c r="K46" i="2"/>
  <c r="L46" i="2"/>
  <c r="J47" i="2"/>
  <c r="J48" i="2"/>
  <c r="J49" i="2"/>
  <c r="K49" i="2"/>
  <c r="L49" i="2"/>
  <c r="J50" i="2"/>
  <c r="J51" i="2"/>
  <c r="J52" i="2"/>
  <c r="J53" i="2"/>
  <c r="J54" i="2"/>
  <c r="K54" i="2"/>
  <c r="L54" i="2"/>
  <c r="J55" i="2"/>
  <c r="J56" i="2"/>
  <c r="J57" i="2"/>
  <c r="K57" i="2"/>
  <c r="L57" i="2"/>
  <c r="J58" i="2"/>
  <c r="J59" i="2"/>
  <c r="J60" i="2"/>
  <c r="J61" i="2"/>
  <c r="J62" i="2"/>
  <c r="K62" i="2"/>
  <c r="L62" i="2"/>
  <c r="J63" i="2"/>
  <c r="K63" i="2"/>
  <c r="L63" i="2"/>
  <c r="J64" i="2"/>
  <c r="J65" i="2"/>
  <c r="K65" i="2"/>
  <c r="L65" i="2"/>
  <c r="J66" i="2"/>
  <c r="J67" i="2"/>
  <c r="J68" i="2"/>
  <c r="J69" i="2"/>
  <c r="J70" i="2"/>
  <c r="K70" i="2"/>
  <c r="L70" i="2"/>
  <c r="J71" i="2"/>
  <c r="J72" i="2"/>
  <c r="J73" i="2"/>
  <c r="K73" i="2"/>
  <c r="L73" i="2"/>
  <c r="J74" i="2"/>
  <c r="J75" i="2"/>
  <c r="J76" i="2"/>
  <c r="J77" i="2"/>
  <c r="J78" i="2"/>
  <c r="K78" i="2"/>
  <c r="L78" i="2"/>
  <c r="J79" i="2"/>
  <c r="J80" i="2"/>
  <c r="J81" i="2"/>
  <c r="K81" i="2"/>
  <c r="L81" i="2"/>
  <c r="J82" i="2"/>
  <c r="J83" i="2"/>
  <c r="J84" i="2"/>
  <c r="K84" i="2"/>
  <c r="L84" i="2"/>
  <c r="J85" i="2"/>
  <c r="J86" i="2"/>
  <c r="K86" i="2"/>
  <c r="L86" i="2"/>
  <c r="K29" i="2"/>
  <c r="K31" i="2"/>
  <c r="K32" i="2"/>
  <c r="K34" i="2"/>
  <c r="K35" i="2"/>
  <c r="K36" i="2"/>
  <c r="K37" i="2"/>
  <c r="K38" i="2"/>
  <c r="K39" i="2"/>
  <c r="K40" i="2"/>
  <c r="K42" i="2"/>
  <c r="K43" i="2"/>
  <c r="K44" i="2"/>
  <c r="K45" i="2"/>
  <c r="K47" i="2"/>
  <c r="L47" i="2"/>
  <c r="K48" i="2"/>
  <c r="K50" i="2"/>
  <c r="K51" i="2"/>
  <c r="K52" i="2"/>
  <c r="K53" i="2"/>
  <c r="K55" i="2"/>
  <c r="K56" i="2"/>
  <c r="K58" i="2"/>
  <c r="K59" i="2"/>
  <c r="K60" i="2"/>
  <c r="K61" i="2"/>
  <c r="K64" i="2"/>
  <c r="K66" i="2"/>
  <c r="K67" i="2"/>
  <c r="K68" i="2"/>
  <c r="K69" i="2"/>
  <c r="K71" i="2"/>
  <c r="K72" i="2"/>
  <c r="K74" i="2"/>
  <c r="K75" i="2"/>
  <c r="K76" i="2"/>
  <c r="K77" i="2"/>
  <c r="K79" i="2"/>
  <c r="K80" i="2"/>
  <c r="K82" i="2"/>
  <c r="K83" i="2"/>
  <c r="K85" i="2"/>
  <c r="K28" i="2"/>
  <c r="F22" i="3"/>
  <c r="C29" i="3"/>
  <c r="G47" i="3"/>
  <c r="G48" i="3"/>
  <c r="A43" i="16"/>
  <c r="A187" i="16"/>
  <c r="B193" i="16"/>
  <c r="B192" i="16"/>
  <c r="B191" i="16"/>
  <c r="B190" i="16"/>
  <c r="B188" i="16"/>
  <c r="D187" i="16"/>
  <c r="B183" i="16"/>
  <c r="B182" i="16"/>
  <c r="B181" i="16"/>
  <c r="B180" i="16"/>
  <c r="B178" i="16"/>
  <c r="D177" i="16"/>
  <c r="B173" i="16"/>
  <c r="B172" i="16"/>
  <c r="B171" i="16"/>
  <c r="B170" i="16"/>
  <c r="B168" i="16"/>
  <c r="D167" i="16"/>
  <c r="B163" i="16"/>
  <c r="B162" i="16"/>
  <c r="B161" i="16"/>
  <c r="B160" i="16"/>
  <c r="B158" i="16"/>
  <c r="D157" i="16"/>
  <c r="B153" i="16"/>
  <c r="B152" i="16"/>
  <c r="B151" i="16"/>
  <c r="B150" i="16"/>
  <c r="B148" i="16"/>
  <c r="D147" i="16"/>
  <c r="B149" i="16"/>
  <c r="B154" i="16"/>
  <c r="B159" i="16"/>
  <c r="B169" i="16"/>
  <c r="B175" i="16"/>
  <c r="B184" i="16"/>
  <c r="B195" i="16"/>
  <c r="A39" i="16"/>
  <c r="A147" i="16"/>
  <c r="A40" i="16"/>
  <c r="A157" i="16"/>
  <c r="A41" i="16"/>
  <c r="A167" i="16"/>
  <c r="A42" i="16"/>
  <c r="A177" i="16"/>
  <c r="B42" i="3"/>
  <c r="B43" i="3"/>
  <c r="B44" i="3"/>
  <c r="B45" i="3"/>
  <c r="B46" i="3"/>
  <c r="A19" i="1"/>
  <c r="A20" i="1"/>
  <c r="A21" i="1"/>
  <c r="A22" i="1"/>
  <c r="A23" i="1"/>
  <c r="D137" i="16"/>
  <c r="D127" i="16"/>
  <c r="D117" i="16"/>
  <c r="D107" i="16"/>
  <c r="D97" i="16"/>
  <c r="D87" i="16"/>
  <c r="D77" i="16"/>
  <c r="D67" i="16"/>
  <c r="D57" i="16"/>
  <c r="B144" i="16"/>
  <c r="B143" i="16"/>
  <c r="B142" i="16"/>
  <c r="B141" i="16"/>
  <c r="B140" i="16"/>
  <c r="B139" i="16"/>
  <c r="B138" i="16"/>
  <c r="B134" i="16"/>
  <c r="B133" i="16"/>
  <c r="B132" i="16"/>
  <c r="B131" i="16"/>
  <c r="B130" i="16"/>
  <c r="B128" i="16"/>
  <c r="B118" i="16"/>
  <c r="B120" i="16"/>
  <c r="B121" i="16"/>
  <c r="B122" i="16"/>
  <c r="B123" i="16"/>
  <c r="B124" i="16"/>
  <c r="B115" i="16"/>
  <c r="B114" i="16"/>
  <c r="B113" i="16"/>
  <c r="B112" i="16"/>
  <c r="B111" i="16"/>
  <c r="B110" i="16"/>
  <c r="B108" i="16"/>
  <c r="B103" i="16"/>
  <c r="B102" i="16"/>
  <c r="B101" i="16"/>
  <c r="B100" i="16"/>
  <c r="B99" i="16"/>
  <c r="B98" i="16"/>
  <c r="B93" i="16"/>
  <c r="B92" i="16"/>
  <c r="B91" i="16"/>
  <c r="B90" i="16"/>
  <c r="B88" i="16"/>
  <c r="B85" i="16"/>
  <c r="B83" i="16"/>
  <c r="B82" i="16"/>
  <c r="B81" i="16"/>
  <c r="B80" i="16"/>
  <c r="B78" i="16"/>
  <c r="B74" i="16"/>
  <c r="B73" i="16"/>
  <c r="B72" i="16"/>
  <c r="B71" i="16"/>
  <c r="B70" i="16"/>
  <c r="B69" i="16"/>
  <c r="B68" i="16"/>
  <c r="B63" i="16"/>
  <c r="B62" i="16"/>
  <c r="B61" i="16"/>
  <c r="B60" i="16"/>
  <c r="B58" i="16"/>
  <c r="G24" i="2"/>
  <c r="G29" i="16"/>
  <c r="B55" i="16"/>
  <c r="F24" i="2"/>
  <c r="F29" i="16"/>
  <c r="B54" i="16"/>
  <c r="L29" i="2"/>
  <c r="L31" i="2"/>
  <c r="L37" i="2"/>
  <c r="L43" i="2"/>
  <c r="L45" i="2"/>
  <c r="L51" i="2"/>
  <c r="L53" i="2"/>
  <c r="L59" i="2"/>
  <c r="L61" i="2"/>
  <c r="L67" i="2"/>
  <c r="L69" i="2"/>
  <c r="L75" i="2"/>
  <c r="L77" i="2"/>
  <c r="L28" i="2"/>
  <c r="L34" i="2"/>
  <c r="L36" i="2"/>
  <c r="L38" i="2"/>
  <c r="L40" i="2"/>
  <c r="L42" i="2"/>
  <c r="L44" i="2"/>
  <c r="L50" i="2"/>
  <c r="L52" i="2"/>
  <c r="L56" i="2"/>
  <c r="L58" i="2"/>
  <c r="L60" i="2"/>
  <c r="L66" i="2"/>
  <c r="L68" i="2"/>
  <c r="L72" i="2"/>
  <c r="L74" i="2"/>
  <c r="L76" i="2"/>
  <c r="L35" i="2"/>
  <c r="L83" i="2"/>
  <c r="L85" i="2"/>
  <c r="L80" i="2"/>
  <c r="L82" i="2"/>
  <c r="B51" i="16"/>
  <c r="B52" i="16"/>
  <c r="B53" i="16"/>
  <c r="B50" i="16"/>
  <c r="B48" i="16"/>
  <c r="A30" i="16"/>
  <c r="A57" i="16"/>
  <c r="A31" i="16"/>
  <c r="A67" i="16"/>
  <c r="A32" i="16"/>
  <c r="A77" i="16"/>
  <c r="A33" i="16"/>
  <c r="A87" i="16"/>
  <c r="A34" i="16"/>
  <c r="A97" i="16"/>
  <c r="A35" i="16"/>
  <c r="A107" i="16"/>
  <c r="A36" i="16"/>
  <c r="A117" i="16"/>
  <c r="A37" i="16"/>
  <c r="A127" i="16"/>
  <c r="A38" i="16"/>
  <c r="A137" i="16"/>
  <c r="A29" i="16"/>
  <c r="A47" i="16"/>
  <c r="B33" i="3"/>
  <c r="B34" i="3"/>
  <c r="B35" i="3"/>
  <c r="B36" i="3"/>
  <c r="B37" i="3"/>
  <c r="B38" i="3"/>
  <c r="B39" i="3"/>
  <c r="B40" i="3"/>
  <c r="B41" i="3"/>
  <c r="B32" i="3"/>
  <c r="C13" i="3"/>
  <c r="F23" i="3"/>
  <c r="G24" i="16"/>
  <c r="G25" i="16"/>
  <c r="C24" i="34"/>
  <c r="C42" i="16"/>
  <c r="B24" i="22"/>
  <c r="B30" i="16"/>
  <c r="B24" i="30"/>
  <c r="B38" i="16"/>
  <c r="F44" i="16"/>
  <c r="E44" i="16"/>
  <c r="B49" i="16"/>
  <c r="L64" i="2"/>
  <c r="L48" i="2"/>
  <c r="L32" i="2"/>
  <c r="C24" i="35"/>
  <c r="C43" i="16"/>
  <c r="B24" i="35"/>
  <c r="B43" i="16"/>
  <c r="L79" i="2"/>
  <c r="L71" i="2"/>
  <c r="L55" i="2"/>
  <c r="L39" i="2"/>
  <c r="F24" i="16"/>
  <c r="F25" i="16"/>
  <c r="B24" i="29"/>
  <c r="B37" i="16"/>
  <c r="L82" i="22"/>
  <c r="L28" i="27"/>
  <c r="L32" i="27"/>
  <c r="L40" i="27"/>
  <c r="L29" i="33"/>
  <c r="L33" i="33"/>
  <c r="L37" i="33"/>
  <c r="L41" i="33"/>
  <c r="L49" i="33"/>
  <c r="L73" i="33"/>
  <c r="L77" i="33"/>
  <c r="L85" i="33"/>
  <c r="C24" i="2"/>
  <c r="C29" i="16"/>
  <c r="B24" i="28"/>
  <c r="B36" i="16"/>
  <c r="C24" i="28"/>
  <c r="C36" i="16"/>
  <c r="L60" i="22"/>
  <c r="L79" i="22"/>
  <c r="L66" i="26"/>
  <c r="L85" i="26"/>
  <c r="L59" i="29"/>
  <c r="L60" i="31"/>
  <c r="L64" i="31"/>
  <c r="L75" i="31"/>
  <c r="C24" i="22"/>
  <c r="C30" i="16"/>
  <c r="C24" i="33"/>
  <c r="C41" i="16"/>
  <c r="B65" i="16"/>
  <c r="G44" i="16"/>
  <c r="L57" i="22"/>
  <c r="L28" i="24"/>
  <c r="L44" i="24"/>
  <c r="L48" i="24"/>
  <c r="L52" i="24"/>
  <c r="L56" i="24"/>
  <c r="L60" i="24"/>
  <c r="L64" i="24"/>
  <c r="L68" i="24"/>
  <c r="L72" i="24"/>
  <c r="L76" i="24"/>
  <c r="L80" i="24"/>
  <c r="L84" i="24"/>
  <c r="B24" i="25"/>
  <c r="B33" i="16"/>
  <c r="L30" i="29"/>
  <c r="L34" i="29"/>
  <c r="L38" i="29"/>
  <c r="L77" i="35"/>
  <c r="C24" i="24"/>
  <c r="C32" i="16"/>
  <c r="L29" i="26"/>
  <c r="L44" i="26"/>
  <c r="L56" i="26"/>
  <c r="L60" i="26"/>
  <c r="B24" i="33"/>
  <c r="B41" i="16"/>
  <c r="C24" i="25"/>
  <c r="C33" i="16"/>
  <c r="C24" i="26"/>
  <c r="C34" i="16"/>
  <c r="L86" i="30"/>
  <c r="L41" i="32"/>
  <c r="L43" i="35"/>
  <c r="L32" i="25"/>
  <c r="L44" i="25"/>
  <c r="L52" i="25"/>
  <c r="L56" i="25"/>
  <c r="L68" i="25"/>
  <c r="L72" i="25"/>
  <c r="L76" i="25"/>
  <c r="B24" i="26"/>
  <c r="B34" i="16"/>
  <c r="L71" i="29"/>
  <c r="L81" i="31"/>
  <c r="L36" i="35"/>
  <c r="L33" i="23"/>
  <c r="L38" i="27"/>
  <c r="B24" i="31"/>
  <c r="B39" i="16"/>
  <c r="B24" i="23"/>
  <c r="B31" i="16"/>
  <c r="L34" i="23"/>
  <c r="L55" i="26"/>
  <c r="L63" i="31"/>
  <c r="L69" i="35"/>
  <c r="L67" i="32"/>
  <c r="L39" i="35"/>
  <c r="D24" i="16"/>
  <c r="B24" i="34"/>
  <c r="B42" i="16"/>
  <c r="D44" i="16"/>
  <c r="B24" i="32"/>
  <c r="B40" i="16"/>
  <c r="B24" i="24"/>
  <c r="B32" i="16"/>
  <c r="C24" i="16"/>
  <c r="B24" i="27"/>
  <c r="B35" i="16"/>
  <c r="B24" i="2"/>
  <c r="B29" i="16"/>
  <c r="D25" i="16"/>
  <c r="H25" i="16"/>
  <c r="H24" i="16"/>
  <c r="B44" i="16"/>
  <c r="B24" i="16"/>
  <c r="E32" i="3"/>
  <c r="D47" i="3"/>
  <c r="C47" i="3"/>
  <c r="B25" i="16"/>
  <c r="E50" i="3"/>
  <c r="F41" i="3"/>
  <c r="F43" i="3"/>
  <c r="F34" i="3"/>
  <c r="F47" i="3"/>
  <c r="F42" i="3"/>
  <c r="F49" i="3"/>
  <c r="F44" i="3"/>
  <c r="F36" i="3"/>
  <c r="F32" i="3"/>
  <c r="F33" i="3"/>
  <c r="F38" i="3"/>
  <c r="F40" i="3"/>
  <c r="F39" i="3"/>
  <c r="F45" i="3"/>
  <c r="F46" i="3"/>
  <c r="F35" i="3"/>
  <c r="F37" i="3"/>
  <c r="E47" i="3"/>
  <c r="E49" i="3"/>
  <c r="F5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Marit den Ouden | SNN</author>
  </authors>
  <commentList>
    <comment ref="E1" authorId="0" shapeId="0" xr:uid="{A83327D9-1746-4377-A0B3-675F2038E643}">
      <text>
        <r>
          <rPr>
            <b/>
            <sz val="9"/>
            <color indexed="81"/>
            <rFont val="Tahoma"/>
            <family val="2"/>
          </rPr>
          <t>Marit den Ouden | SNN:</t>
        </r>
        <r>
          <rPr>
            <sz val="9"/>
            <color indexed="81"/>
            <rFont val="Tahoma"/>
            <family val="2"/>
          </rPr>
          <t xml:space="preserve">
beetje lelijke opmaak deze titel. Wel heel heftig rood en dikgedrukt.</t>
        </r>
      </text>
    </comment>
  </commentList>
</comments>
</file>

<file path=xl/sharedStrings.xml><?xml version="1.0" encoding="utf-8"?>
<sst xmlns="http://schemas.openxmlformats.org/spreadsheetml/2006/main" count="722" uniqueCount="96">
  <si>
    <t>ALGEMENE INFORMATIE OVER HET PROJECT</t>
  </si>
  <si>
    <t>Titel van het project</t>
  </si>
  <si>
    <t>Projectpartners</t>
  </si>
  <si>
    <t>Type organisatie</t>
  </si>
  <si>
    <t>Kleine onderneming</t>
  </si>
  <si>
    <t>Middelgrote onderneming</t>
  </si>
  <si>
    <t>Grote onderneming</t>
  </si>
  <si>
    <t>Kennisinstelling</t>
  </si>
  <si>
    <t>Overheden</t>
  </si>
  <si>
    <t>Overige partijen</t>
  </si>
  <si>
    <t>Deelprojecten</t>
  </si>
  <si>
    <t>FINANCIERING PROJECT</t>
  </si>
  <si>
    <t>Bedrag</t>
  </si>
  <si>
    <t>Subsidiepercentage</t>
  </si>
  <si>
    <t>De EFRO-subsidie kan maximaal 40% zijn</t>
  </si>
  <si>
    <t>Gevraagde subsidie</t>
  </si>
  <si>
    <r>
      <t xml:space="preserve">Publieke cofinanciers
</t>
    </r>
    <r>
      <rPr>
        <sz val="9"/>
        <color theme="1"/>
        <rFont val="Verdana"/>
        <family val="2"/>
      </rPr>
      <t>Overige bijdrage van gemeenten, provincie, rijk of EU aan project</t>
    </r>
    <r>
      <rPr>
        <b/>
        <sz val="9"/>
        <color theme="1"/>
        <rFont val="verdana"/>
        <family val="2"/>
      </rPr>
      <t xml:space="preserve">
</t>
    </r>
  </si>
  <si>
    <t>Bijdrage</t>
  </si>
  <si>
    <t>Procentuele bijdrage t.o.v. totale kosten</t>
  </si>
  <si>
    <t>Subtotaal</t>
  </si>
  <si>
    <r>
      <rPr>
        <b/>
        <sz val="9"/>
        <color theme="1"/>
        <rFont val="verdana"/>
        <family val="2"/>
      </rPr>
      <t>Private en overige partijen</t>
    </r>
    <r>
      <rPr>
        <sz val="9"/>
        <color theme="1"/>
        <rFont val="Verdana"/>
        <family val="2"/>
      </rPr>
      <t xml:space="preserve">
Bijdragen van partijen die geen deelnemer in het project zijn (die geen kosten opvoeren voor subsidie)</t>
    </r>
  </si>
  <si>
    <t>Uitgavenplanning</t>
  </si>
  <si>
    <t>Totaal</t>
  </si>
  <si>
    <t>Specificatie eigen bijdrage van de projectpartners</t>
  </si>
  <si>
    <t>Eigen bijdrage in cash (A)</t>
  </si>
  <si>
    <t>Eigen bijdrage in natura (B)*</t>
  </si>
  <si>
    <t>Cumulatieve bijdrage (A+B)</t>
  </si>
  <si>
    <t>Procentuele bijdrage t.o.v. totale projectkosten</t>
  </si>
  <si>
    <t>Deel bijdrage van private en/of overige partijen</t>
  </si>
  <si>
    <t xml:space="preserve"> *) In de vorm van uren tegen vast tarief van € 39,- of afgeschreven apparatuur die nog een waarde vertegenwoordigen</t>
  </si>
  <si>
    <t>TOTAAL PROJECTFINANCIERING</t>
  </si>
  <si>
    <t>TOTAAL PROJECTKOSTEN</t>
  </si>
  <si>
    <t>KOSTENBEGROTING TOTALE PROJECT</t>
  </si>
  <si>
    <t>N.B.: De twee onderstaande tabellen worden automatisch gevuld op basis van de begroting per afzonderlijke projectpartner. U dient in de tabellen daaronder per projectpartner een inhoudelijke toelichting te geven op de kostenpost.</t>
  </si>
  <si>
    <t>Deelproject</t>
  </si>
  <si>
    <t>Totaal kosten arbeid</t>
  </si>
  <si>
    <t>Loonkosten</t>
  </si>
  <si>
    <r>
      <t xml:space="preserve">Inbreng in natura </t>
    </r>
    <r>
      <rPr>
        <sz val="9"/>
        <color theme="1"/>
        <rFont val="Verdana"/>
        <family val="2"/>
      </rPr>
      <t>(arbeid)</t>
    </r>
  </si>
  <si>
    <r>
      <t>Andere interne kosten</t>
    </r>
    <r>
      <rPr>
        <sz val="9"/>
        <color theme="1"/>
        <rFont val="Verdana"/>
        <family val="2"/>
      </rPr>
      <t xml:space="preserve"> zoals afschrijvingskosten, inbreng in natura.</t>
    </r>
  </si>
  <si>
    <t>Kosten derden</t>
  </si>
  <si>
    <t xml:space="preserve">Opbrengsten gedurende de projectperiode </t>
  </si>
  <si>
    <t>TOTAAL KOSTEN</t>
  </si>
  <si>
    <t>TOTAAL in euro's</t>
  </si>
  <si>
    <t>TOTAAL in % tov TSK</t>
  </si>
  <si>
    <t>Projectpartner</t>
  </si>
  <si>
    <r>
      <t xml:space="preserve">Andere interne kosten </t>
    </r>
    <r>
      <rPr>
        <sz val="9"/>
        <color theme="1"/>
        <rFont val="Verdana"/>
        <family val="2"/>
      </rPr>
      <t>zoals afschrijvingskosten, inbreng in natura.</t>
    </r>
  </si>
  <si>
    <t>TOTAAL</t>
  </si>
  <si>
    <t>Geef per projectpartner per kostenpost een specifcatie en een inhoudelijke toelichting.</t>
  </si>
  <si>
    <t>Geef per kostenpost een specificatie en een inhoudelijke toelichting</t>
  </si>
  <si>
    <r>
      <rPr>
        <b/>
        <sz val="9"/>
        <color theme="1"/>
        <rFont val="verdana"/>
        <family val="2"/>
      </rPr>
      <t xml:space="preserve">Inbreng in natura </t>
    </r>
    <r>
      <rPr>
        <sz val="9"/>
        <color theme="1"/>
        <rFont val="Verdana"/>
        <family val="2"/>
      </rPr>
      <t>(niet zijnde arbeid, bijv kapitaal goederen)</t>
    </r>
  </si>
  <si>
    <t xml:space="preserve">Andere directe kosten </t>
  </si>
  <si>
    <r>
      <t xml:space="preserve">Kosten grond </t>
    </r>
    <r>
      <rPr>
        <sz val="9"/>
        <color theme="1"/>
        <rFont val="Verdana"/>
        <family val="2"/>
      </rPr>
      <t>(maximaal 10% van de totale subsidiabele kosten)</t>
    </r>
  </si>
  <si>
    <t>Korte toelichting op kostensoorten</t>
  </si>
  <si>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</si>
  <si>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</si>
  <si>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</si>
  <si>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t>KOSTENBEGROTING PENVOERDER</t>
  </si>
  <si>
    <t xml:space="preserve"> </t>
  </si>
  <si>
    <t>Werkpakket</t>
  </si>
  <si>
    <r>
      <t>Andere interne kosten</t>
    </r>
    <r>
      <rPr>
        <sz val="9"/>
        <color theme="1"/>
        <rFont val="Verdana"/>
        <family val="2"/>
      </rPr>
      <t xml:space="preserve"> zoals afschrijvingskosten, inbreng in natura*</t>
    </r>
  </si>
  <si>
    <t xml:space="preserve">Kosten derden
</t>
  </si>
  <si>
    <t xml:space="preserve">Opbrengsten gedurende de projectperiode** </t>
  </si>
  <si>
    <t>*) Onder inbreng in natura wordt verstaan: afgeschreven apparatuur die nog een economische waarde vertegenwoordigt en objectief aangetoond kan worden.</t>
  </si>
  <si>
    <t>**) Als sprake is van opbrengsten, vul hier dan een negatief bedrag in.</t>
  </si>
  <si>
    <t>Functienaam</t>
  </si>
  <si>
    <t>Korte toelichting op de uit te voeren werkzaamheden</t>
  </si>
  <si>
    <t>Aantal uren</t>
  </si>
  <si>
    <t>Keuze uurtarief methode</t>
  </si>
  <si>
    <t xml:space="preserve">Uurtarief
</t>
  </si>
  <si>
    <t>Loonkosten
(Methode A,B of C)</t>
  </si>
  <si>
    <t>Kosten inbreng in natura (arbeid)
(Methode D)</t>
  </si>
  <si>
    <t>Nadere toelichting op uurtarief</t>
  </si>
  <si>
    <t>D</t>
  </si>
  <si>
    <t>`</t>
  </si>
  <si>
    <t>Uurtarief methode a:</t>
  </si>
  <si>
    <t>Brutojaarloon vermeerderd met 32% werkgeverslasten, vermeerderd met 15% overheadkosten, gedeeld door 1.720 uur bij een 40-urige werkweek (conform artikel 2.13 lid 2 sub a van de Uitvoeringsregeling EFRO programmaperiode 2014-2020)</t>
  </si>
  <si>
    <t>Uurtarief methode b:</t>
  </si>
  <si>
    <r>
      <t xml:space="preserve">Integrale kostensystematiek (conform artikel 12 van het Kaderbesluit EZ-subsidies), welke door RVO vooraf goedgekeurd dient te zijn.    
</t>
    </r>
    <r>
      <rPr>
        <b/>
        <sz val="9"/>
        <color rgb="FFFF0000"/>
        <rFont val="verdana"/>
        <family val="2"/>
      </rPr>
      <t>N.B.: VOEG DE GOEDKEURING ALS BIJLAGE BIJ DE AANVRAAG</t>
    </r>
  </si>
  <si>
    <t>Uurtarief methode c:</t>
  </si>
  <si>
    <r>
      <t xml:space="preserve">Door de EC goedgekeurde methodiek (conform artikel 67 lid 5 sub b van verordening 1303/2013), zoals toegepast bij Horizon 2020 projecten.                                                                                   </t>
    </r>
    <r>
      <rPr>
        <b/>
        <sz val="9"/>
        <color rgb="FFFF0000"/>
        <rFont val="verdana"/>
        <family val="2"/>
      </rPr>
      <t>N.B.: VOEG DE GOEDKEURING ALS BIJLAGE BIJ DE AANVRAAG</t>
    </r>
  </si>
  <si>
    <t>Uurtarief methode d:</t>
  </si>
  <si>
    <t>Enkel toepasbaar in die gevallen waarin door het ontbreken van een dienstverband (en daarmee dus ook van verloning) geen sprake is van loonkosten maar er wel werkzaamheden worden verricht. Er is sprake van eigen arbeid, dat gezien moet worden als een bijdrage in natura (conform artikel 2.13 lid 3 van de Uitvoeringsregeleing EFRO programmaperiode 2014-2020). Het vaste tarief bedraagt € 39,-</t>
  </si>
  <si>
    <t>KOSTENBEGROTING PROJECTPARTNER 2</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</si>
  <si>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</si>
  <si>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</si>
  <si>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</si>
  <si>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</si>
  <si>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</si>
  <si>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</si>
  <si>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</si>
  <si>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</si>
  <si>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KOSTENBEGROTING PROJECTPARTNER 11</t>
  </si>
  <si>
    <t>KOSTENBEGROTING PROJECTPARTNER 12</t>
  </si>
  <si>
    <t>KOSTENBEGROTING PROJECTPARTNER 13</t>
  </si>
  <si>
    <t>KOSTENBEGROTING PROJECTPARTNER 14</t>
  </si>
  <si>
    <t>KOSTENBEGROTING PROJECTPARTNER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</si>
</sst>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00_ ;_ [$€-413]\ * \-#,##0.00_ ;_ [$€-413]\ * &quot;-&quot;??_ ;_ @_ "/>
    <numFmt numFmtId="165" formatCode="&quot;€&quot;\ #,##0.00"/>
  </numFmts>
  <fonts count="11">
    <font>
      <sz val="9"/>
      <color theme="1"/>
      <name val="Verdana"/>
      <family val="2"/>
    </font>
    <font>
      <sz val="9"/>
      <color theme="1"/>
      <name val="verdana"/>
      <family val="2"/>
    </font>
    <font>
      <b/>
      <sz val="9"/>
      <color theme="1"/>
      <name val="verdana"/>
      <family val="2"/>
    </font>
    <font>
      <sz val="10"/>
      <color theme="1"/>
      <name val="Arial"/>
      <family val="2"/>
    </font>
    <font>
      <sz val="9"/>
      <color rgb="FFFF0000"/>
      <name val="verdana"/>
      <family val="2"/>
    </font>
    <font>
      <b/>
      <sz val="9"/>
      <color rgb="FFFF0000"/>
      <name val="verdana"/>
      <family val="2"/>
    </font>
    <font>
      <sz val="9"/>
      <color theme="0"/>
      <name val="Verdana"/>
      <family val="2"/>
    </font>
    <font>
      <sz val="9"/>
      <color indexed="81"/>
      <name val="Tahoma"/>
      <family val="2"/>
    </font>
    <font>
      <b/>
      <sz val="9"/>
      <color indexed="81"/>
      <name val="Tahoma"/>
      <family val="2"/>
    </font>
    <font>
      <b/>
      <sz val="11"/>
      <color theme="0"/>
      <name val="verdana"/>
      <family val="2"/>
    </font>
    <font>
      <b/>
      <sz val="12"/>
      <color theme="1"/>
      <name val="Verdana"/>
      <family val="2"/>
    </font>
  </fonts>
  <fills count="1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165">
    <xf numFmtId="0" fontId="0" fillId="0" borderId="0" xfId="0"/>
    <xf numFmtId="0" fontId="0" fillId="6" borderId="11" xfId="3" applyFont="1" applyFill="1" applyBorder="1" applyAlignment="1" applyProtection="1">
      <alignment vertical="top" wrapText="1" shrinkToFit="1"/>
      <protection locked="0"/>
    </xf>
    <xf numFmtId="0" fontId="0" fillId="6" borderId="12" xfId="3" applyFont="1" applyFill="1" applyBorder="1" applyAlignment="1" applyProtection="1">
      <alignment vertical="top" wrapText="1" shrinkToFit="1"/>
      <protection locked="0"/>
    </xf>
    <xf numFmtId="0" fontId="0" fillId="6" borderId="18" xfId="3" applyFont="1" applyFill="1" applyBorder="1" applyAlignment="1" applyProtection="1">
      <alignment vertical="top" wrapText="1" shrinkToFit="1"/>
      <protection locked="0"/>
    </xf>
    <xf numFmtId="0" fontId="0" fillId="6" borderId="15" xfId="3" applyFont="1" applyFill="1" applyBorder="1" applyAlignment="1" applyProtection="1">
      <alignment vertical="top" wrapText="1" shrinkToFit="1"/>
      <protection locked="0"/>
    </xf>
    <xf numFmtId="0" fontId="0" fillId="6" borderId="14" xfId="3" applyFont="1" applyFill="1" applyBorder="1" applyAlignment="1" applyProtection="1">
      <alignment vertical="top" wrapText="1" shrinkToFit="1"/>
      <protection locked="0"/>
    </xf>
    <xf numFmtId="0" fontId="0" fillId="6" borderId="19" xfId="3" applyFont="1" applyFill="1" applyBorder="1" applyAlignment="1" applyProtection="1">
      <alignment vertical="top" wrapText="1" shrinkToFit="1"/>
      <protection locked="0"/>
    </xf>
    <xf numFmtId="44" fontId="0" fillId="4" borderId="3" xfId="4" applyFont="1" applyFill="1" applyBorder="1" applyProtection="1">
      <protection locked="0"/>
    </xf>
    <xf numFmtId="44" fontId="0" fillId="4" borderId="13" xfId="4" applyFont="1" applyFill="1" applyBorder="1" applyProtection="1">
      <protection locked="0"/>
    </xf>
    <xf numFmtId="44" fontId="0" fillId="4" borderId="2" xfId="4" applyFont="1" applyFill="1" applyBorder="1" applyProtection="1">
      <protection locked="0"/>
    </xf>
    <xf numFmtId="44" fontId="0" fillId="4" borderId="11" xfId="4" applyFont="1" applyFill="1" applyBorder="1" applyProtection="1">
      <protection locked="0"/>
    </xf>
    <xf numFmtId="44" fontId="0" fillId="4" borderId="12" xfId="4" applyFont="1" applyFill="1" applyBorder="1" applyProtection="1">
      <protection locked="0"/>
    </xf>
    <xf numFmtId="44" fontId="0" fillId="4" borderId="18" xfId="4" applyFont="1" applyFill="1" applyBorder="1" applyProtection="1">
      <protection locked="0"/>
    </xf>
    <xf numFmtId="44" fontId="0" fillId="4" borderId="1" xfId="1" applyFont="1" applyFill="1" applyBorder="1" applyProtection="1">
      <protection locked="0"/>
    </xf>
    <xf numFmtId="0" fontId="0" fillId="0" borderId="0" xfId="0" applyProtection="1"/>
    <xf numFmtId="0" fontId="2" fillId="0" borderId="0" xfId="0" applyFont="1" applyProtection="1"/>
    <xf numFmtId="0" fontId="0" fillId="2" borderId="1" xfId="0" applyFill="1" applyBorder="1" applyAlignment="1" applyProtection="1">
      <alignment wrapText="1"/>
      <protection locked="0"/>
    </xf>
    <xf numFmtId="44" fontId="0" fillId="4" borderId="22" xfId="1" applyFont="1" applyFill="1" applyBorder="1" applyProtection="1">
      <protection locked="0"/>
    </xf>
    <xf numFmtId="0" fontId="2" fillId="0" borderId="0" xfId="0" applyFont="1" applyFill="1" applyBorder="1" applyProtection="1"/>
    <xf numFmtId="44" fontId="0" fillId="4" borderId="10" xfId="1" applyFont="1" applyFill="1" applyBorder="1" applyProtection="1">
      <protection locked="0"/>
    </xf>
    <xf numFmtId="44" fontId="0" fillId="4" borderId="7" xfId="1" applyFont="1" applyFill="1" applyBorder="1" applyProtection="1">
      <protection locked="0"/>
    </xf>
    <xf numFmtId="9" fontId="0" fillId="0" borderId="0" xfId="0" applyNumberFormat="1" applyAlignment="1" applyProtection="1">
      <alignment horizontal="left"/>
    </xf>
    <xf numFmtId="0" fontId="0" fillId="0" borderId="0" xfId="0" applyFill="1" applyBorder="1" applyProtection="1"/>
    <xf numFmtId="44" fontId="0" fillId="0" borderId="0" xfId="0" applyNumberFormat="1" applyProtection="1"/>
    <xf numFmtId="0" fontId="2" fillId="9" borderId="1" xfId="0" applyFont="1" applyFill="1" applyBorder="1" applyProtection="1"/>
    <xf numFmtId="0" fontId="1" fillId="4" borderId="1" xfId="3" applyNumberFormat="1" applyFont="1" applyFill="1" applyBorder="1" applyAlignment="1" applyProtection="1">
      <alignment wrapText="1"/>
      <protection locked="0"/>
    </xf>
    <xf numFmtId="0" fontId="2" fillId="6" borderId="8" xfId="3" applyFont="1" applyFill="1" applyBorder="1" applyProtection="1">
      <protection hidden="1"/>
    </xf>
    <xf numFmtId="44" fontId="2" fillId="4" borderId="5" xfId="4"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5" xfId="3" applyFont="1" applyFill="1" applyBorder="1" applyAlignment="1" applyProtection="1">
      <alignment vertical="top" wrapText="1"/>
      <protection hidden="1"/>
    </xf>
    <xf numFmtId="0" fontId="2" fillId="2" borderId="9" xfId="3" applyFont="1" applyFill="1" applyBorder="1" applyAlignment="1" applyProtection="1">
      <alignment vertical="top"/>
      <protection hidden="1"/>
    </xf>
    <xf numFmtId="44" fontId="2" fillId="0" borderId="3" xfId="1" applyFont="1" applyFill="1" applyBorder="1" applyAlignment="1" applyProtection="1">
      <alignment horizontal="left"/>
      <protection hidden="1"/>
    </xf>
    <xf numFmtId="0" fontId="2" fillId="0" borderId="0" xfId="3" applyFont="1" applyFill="1" applyBorder="1" applyAlignment="1" applyProtection="1">
      <alignment vertical="top" wrapText="1"/>
      <protection hidden="1"/>
    </xf>
    <xf numFmtId="10" fontId="0" fillId="0" borderId="0" xfId="5" applyNumberFormat="1" applyFont="1" applyFill="1" applyBorder="1" applyProtection="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5" xfId="3" applyFont="1" applyFill="1" applyBorder="1" applyProtection="1">
      <protection hidden="1"/>
    </xf>
    <xf numFmtId="44" fontId="2" fillId="3" borderId="9" xfId="4" applyFont="1" applyFill="1" applyBorder="1" applyProtection="1">
      <protection hidden="1"/>
    </xf>
    <xf numFmtId="10" fontId="2" fillId="3" borderId="5" xfId="5" applyNumberFormat="1" applyFont="1" applyFill="1" applyBorder="1" applyProtection="1">
      <protection hidden="1"/>
    </xf>
    <xf numFmtId="0" fontId="2" fillId="0" borderId="0" xfId="3" applyFont="1" applyFill="1" applyProtection="1">
      <protection hidden="1"/>
    </xf>
    <xf numFmtId="0" fontId="0" fillId="2" borderId="8" xfId="3" applyFont="1" applyFill="1" applyBorder="1" applyAlignment="1" applyProtection="1">
      <alignment wrapText="1"/>
      <protection hidden="1"/>
    </xf>
    <xf numFmtId="0" fontId="2" fillId="2" borderId="5" xfId="3" applyFont="1" applyFill="1" applyBorder="1" applyAlignment="1" applyProtection="1">
      <alignment vertical="top"/>
      <protection hidden="1"/>
    </xf>
    <xf numFmtId="0" fontId="2" fillId="2" borderId="17" xfId="3" applyFont="1" applyFill="1" applyBorder="1" applyAlignment="1" applyProtection="1">
      <alignment vertical="top" wrapText="1"/>
      <protection hidden="1"/>
    </xf>
    <xf numFmtId="0" fontId="2" fillId="3" borderId="8" xfId="3" applyFont="1" applyFill="1" applyBorder="1" applyProtection="1">
      <protection hidden="1"/>
    </xf>
    <xf numFmtId="44" fontId="2" fillId="3" borderId="5" xfId="4" applyFont="1" applyFill="1" applyBorder="1" applyProtection="1">
      <protection hidden="1"/>
    </xf>
    <xf numFmtId="0" fontId="2" fillId="2" borderId="5" xfId="3" applyFont="1" applyFill="1" applyBorder="1" applyAlignment="1" applyProtection="1">
      <alignment horizontal="left" vertical="top" wrapText="1"/>
      <protection hidden="1"/>
    </xf>
    <xf numFmtId="0" fontId="2" fillId="2" borderId="6" xfId="3" applyFont="1" applyFill="1" applyBorder="1" applyAlignment="1" applyProtection="1">
      <alignment horizontal="left" vertical="top" wrapText="1"/>
      <protection hidden="1"/>
    </xf>
    <xf numFmtId="44" fontId="2" fillId="3" borderId="5"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9" xfId="3" applyNumberFormat="1" applyFont="1" applyFill="1" applyBorder="1" applyProtection="1">
      <protection hidden="1"/>
    </xf>
    <xf numFmtId="44" fontId="2" fillId="5" borderId="8" xfId="3" applyNumberFormat="1" applyFont="1" applyFill="1" applyBorder="1" applyProtection="1">
      <protection hidden="1"/>
    </xf>
    <xf numFmtId="10" fontId="2" fillId="5" borderId="6" xfId="5" applyNumberFormat="1" applyFont="1" applyFill="1" applyBorder="1" applyProtection="1">
      <protection hidden="1"/>
    </xf>
    <xf numFmtId="10" fontId="2" fillId="5" borderId="6"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2" borderId="1" xfId="0" applyFont="1" applyFill="1" applyBorder="1" applyProtection="1">
      <protection hidden="1"/>
    </xf>
    <xf numFmtId="10" fontId="0" fillId="12"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44" fontId="1" fillId="7" borderId="1" xfId="0" applyNumberFormat="1" applyFont="1" applyFill="1" applyBorder="1" applyProtection="1">
      <protection hidden="1"/>
    </xf>
    <xf numFmtId="0" fontId="1" fillId="0" borderId="0" xfId="0" applyFont="1" applyProtection="1">
      <protection hidden="1"/>
    </xf>
    <xf numFmtId="0" fontId="0" fillId="0" borderId="0" xfId="0" applyAlignment="1" applyProtection="1">
      <alignment wrapText="1" shrinkToFit="1"/>
    </xf>
    <xf numFmtId="0" fontId="0" fillId="0" borderId="0" xfId="0" applyFill="1" applyBorder="1" applyAlignment="1" applyProtection="1">
      <alignment wrapText="1" shrinkToFit="1"/>
    </xf>
    <xf numFmtId="44" fontId="0" fillId="0" borderId="0" xfId="1" applyFont="1" applyFill="1" applyBorder="1" applyProtection="1">
      <protection locked="0"/>
    </xf>
    <xf numFmtId="44" fontId="2" fillId="0" borderId="0" xfId="0" applyNumberFormat="1" applyFont="1" applyFill="1" applyBorder="1" applyProtection="1">
      <protection hidden="1"/>
    </xf>
    <xf numFmtId="0" fontId="5" fillId="0" borderId="0" xfId="0" applyFont="1" applyFill="1" applyProtection="1">
      <protection hidden="1"/>
    </xf>
    <xf numFmtId="0" fontId="5" fillId="0" borderId="0" xfId="0" applyFont="1" applyAlignment="1">
      <alignment vertical="center"/>
    </xf>
    <xf numFmtId="0" fontId="0" fillId="2" borderId="1" xfId="0" applyFont="1" applyFill="1" applyBorder="1" applyAlignment="1" applyProtection="1">
      <alignment vertical="top" wrapText="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10" fontId="0" fillId="7" borderId="11" xfId="5" applyNumberFormat="1" applyFont="1" applyFill="1" applyBorder="1" applyProtection="1">
      <protection locked="0" hidden="1"/>
    </xf>
    <xf numFmtId="10" fontId="0" fillId="7" borderId="20" xfId="5" applyNumberFormat="1" applyFont="1" applyFill="1" applyBorder="1" applyProtection="1">
      <protection locked="0" hidden="1"/>
    </xf>
    <xf numFmtId="10" fontId="0" fillId="7" borderId="21" xfId="5" applyNumberFormat="1" applyFont="1" applyFill="1" applyBorder="1" applyProtection="1">
      <protection locked="0" hidden="1"/>
    </xf>
    <xf numFmtId="44" fontId="2" fillId="8" borderId="5" xfId="3" applyNumberFormat="1" applyFont="1" applyFill="1" applyBorder="1" applyProtection="1">
      <protection locked="0" hidden="1"/>
    </xf>
    <xf numFmtId="0" fontId="6" fillId="0" borderId="0" xfId="0" applyFont="1" applyFill="1" applyProtection="1"/>
    <xf numFmtId="0" fontId="0" fillId="0" borderId="0" xfId="0" applyFill="1" applyProtection="1"/>
    <xf numFmtId="0" fontId="2" fillId="0" borderId="0" xfId="0" applyFont="1" applyFill="1" applyProtection="1"/>
    <xf numFmtId="9" fontId="0" fillId="0" borderId="0" xfId="0" applyNumberFormat="1" applyFill="1" applyAlignment="1" applyProtection="1">
      <alignment horizontal="left"/>
    </xf>
    <xf numFmtId="0" fontId="4" fillId="0" borderId="0" xfId="0" applyFont="1" applyFill="1" applyProtection="1"/>
    <xf numFmtId="0" fontId="0" fillId="0" borderId="0" xfId="0" applyFont="1" applyAlignment="1" applyProtection="1">
      <alignment wrapText="1"/>
      <protection hidden="1"/>
    </xf>
    <xf numFmtId="44" fontId="2" fillId="0" borderId="0" xfId="0" applyNumberFormat="1" applyFont="1" applyFill="1" applyBorder="1" applyProtection="1"/>
    <xf numFmtId="44" fontId="2" fillId="0" borderId="0" xfId="0" applyNumberFormat="1" applyFont="1" applyFill="1" applyProtection="1"/>
    <xf numFmtId="0" fontId="4" fillId="0" borderId="0" xfId="0" applyFont="1" applyFill="1" applyAlignment="1" applyProtection="1">
      <alignment wrapText="1" shrinkToFit="1"/>
    </xf>
    <xf numFmtId="44" fontId="2" fillId="3" borderId="8" xfId="3" applyNumberFormat="1" applyFont="1" applyFill="1" applyBorder="1" applyAlignment="1" applyProtection="1">
      <protection hidden="1"/>
    </xf>
    <xf numFmtId="10" fontId="0" fillId="7" borderId="24" xfId="5" applyNumberFormat="1" applyFont="1" applyFill="1" applyBorder="1" applyProtection="1">
      <protection hidden="1"/>
    </xf>
    <xf numFmtId="10" fontId="0" fillId="7" borderId="21" xfId="5" applyNumberFormat="1" applyFont="1" applyFill="1" applyBorder="1" applyProtection="1">
      <protection hidden="1"/>
    </xf>
    <xf numFmtId="0" fontId="2" fillId="2" borderId="17" xfId="3" applyFont="1" applyFill="1" applyBorder="1" applyAlignment="1" applyProtection="1">
      <alignment horizontal="left" vertical="top" wrapText="1"/>
      <protection hidden="1"/>
    </xf>
    <xf numFmtId="0" fontId="2" fillId="13" borderId="1" xfId="0" applyFont="1" applyFill="1" applyBorder="1" applyAlignment="1" applyProtection="1">
      <alignment vertical="top" wrapText="1"/>
      <protection hidden="1"/>
    </xf>
    <xf numFmtId="0" fontId="0" fillId="7" borderId="1" xfId="0" applyFill="1" applyBorder="1" applyAlignment="1" applyProtection="1">
      <alignment vertical="top"/>
      <protection hidden="1"/>
    </xf>
    <xf numFmtId="0" fontId="2" fillId="2" borderId="25" xfId="3" applyFont="1" applyFill="1" applyBorder="1" applyAlignment="1" applyProtection="1">
      <alignment horizontal="left" vertical="top" wrapText="1"/>
      <protection hidden="1"/>
    </xf>
    <xf numFmtId="10" fontId="2" fillId="3" borderId="17" xfId="5" applyNumberFormat="1" applyFont="1" applyFill="1" applyBorder="1" applyProtection="1">
      <protection hidden="1"/>
    </xf>
    <xf numFmtId="44" fontId="2" fillId="3" borderId="5" xfId="3" applyNumberFormat="1" applyFont="1" applyFill="1" applyBorder="1" applyAlignment="1" applyProtection="1">
      <protection hidden="1"/>
    </xf>
    <xf numFmtId="10" fontId="0" fillId="7" borderId="5" xfId="5" applyNumberFormat="1" applyFont="1" applyFill="1" applyBorder="1" applyProtection="1">
      <protection locked="0" hidden="1"/>
    </xf>
    <xf numFmtId="0" fontId="0" fillId="4" borderId="1" xfId="3" applyNumberFormat="1" applyFont="1" applyFill="1" applyBorder="1" applyAlignment="1" applyProtection="1">
      <alignment wrapText="1"/>
      <protection locked="0"/>
    </xf>
    <xf numFmtId="0" fontId="2" fillId="2" borderId="1" xfId="0" applyFont="1" applyFill="1" applyBorder="1" applyAlignment="1" applyProtection="1">
      <alignment horizontal="left" vertical="top" wrapText="1"/>
      <protection hidden="1"/>
    </xf>
    <xf numFmtId="165" fontId="1" fillId="7" borderId="1" xfId="1" applyNumberFormat="1" applyFont="1" applyFill="1" applyBorder="1" applyAlignment="1" applyProtection="1">
      <alignment wrapText="1"/>
      <protection hidden="1"/>
    </xf>
    <xf numFmtId="0" fontId="2" fillId="3" borderId="26" xfId="0" applyFont="1" applyFill="1" applyBorder="1" applyAlignment="1" applyProtection="1">
      <alignment vertical="top" wrapText="1"/>
      <protection hidden="1"/>
    </xf>
    <xf numFmtId="0" fontId="2" fillId="3" borderId="27" xfId="0" applyFont="1" applyFill="1" applyBorder="1" applyAlignment="1" applyProtection="1">
      <alignment vertical="top" wrapText="1"/>
      <protection hidden="1"/>
    </xf>
    <xf numFmtId="0" fontId="2" fillId="3" borderId="22" xfId="0" applyFont="1" applyFill="1" applyBorder="1" applyAlignment="1" applyProtection="1">
      <alignment vertical="top" wrapText="1"/>
      <protection hidden="1"/>
    </xf>
    <xf numFmtId="0" fontId="2" fillId="2" borderId="4" xfId="0" applyFont="1" applyFill="1" applyBorder="1" applyAlignment="1" applyProtection="1">
      <alignment vertical="top" wrapText="1"/>
      <protection hidden="1"/>
    </xf>
    <xf numFmtId="44" fontId="0" fillId="4" borderId="4" xfId="1" applyFont="1" applyFill="1" applyBorder="1" applyAlignment="1" applyProtection="1">
      <alignment vertical="top"/>
      <protection hidden="1"/>
    </xf>
    <xf numFmtId="164" fontId="0" fillId="4" borderId="24" xfId="3" applyNumberFormat="1" applyFont="1" applyFill="1" applyBorder="1" applyAlignment="1" applyProtection="1">
      <protection hidden="1"/>
    </xf>
    <xf numFmtId="164" fontId="0" fillId="4" borderId="21" xfId="3" applyNumberFormat="1" applyFont="1" applyFill="1" applyBorder="1" applyAlignment="1" applyProtection="1">
      <protection hidden="1"/>
    </xf>
    <xf numFmtId="164" fontId="0" fillId="4" borderId="29" xfId="3" applyNumberFormat="1" applyFont="1" applyFill="1" applyBorder="1" applyAlignment="1" applyProtection="1">
      <protection hidden="1"/>
    </xf>
    <xf numFmtId="0" fontId="0" fillId="6" borderId="23" xfId="3" applyFont="1" applyFill="1" applyBorder="1" applyAlignment="1" applyProtection="1">
      <alignment vertical="top" wrapText="1" shrinkToFit="1"/>
      <protection hidden="1"/>
    </xf>
    <xf numFmtId="0" fontId="0" fillId="6" borderId="14" xfId="3" applyFont="1" applyFill="1" applyBorder="1" applyAlignment="1" applyProtection="1">
      <alignment vertical="top" wrapText="1" shrinkToFit="1"/>
      <protection hidden="1"/>
    </xf>
    <xf numFmtId="164" fontId="0" fillId="4" borderId="22" xfId="3" applyNumberFormat="1" applyFont="1" applyFill="1" applyBorder="1" applyAlignment="1" applyProtection="1">
      <protection hidden="1"/>
    </xf>
    <xf numFmtId="44" fontId="0" fillId="0" borderId="0" xfId="1" applyFont="1" applyProtection="1">
      <protection locked="0" hidden="1"/>
    </xf>
    <xf numFmtId="44" fontId="0" fillId="0" borderId="0" xfId="1" applyFont="1" applyAlignment="1" applyProtection="1">
      <alignment horizontal="left" indent="3"/>
      <protection locked="0" hidden="1"/>
    </xf>
    <xf numFmtId="44" fontId="0" fillId="0" borderId="0" xfId="1" applyFont="1" applyAlignment="1" applyProtection="1">
      <alignment horizontal="left" vertical="top" indent="3"/>
      <protection locked="0" hidden="1"/>
    </xf>
    <xf numFmtId="44" fontId="2" fillId="10" borderId="1" xfId="1" applyFont="1" applyFill="1" applyBorder="1" applyAlignment="1" applyProtection="1">
      <alignment vertical="top" wrapText="1"/>
      <protection locked="0" hidden="1"/>
    </xf>
    <xf numFmtId="44" fontId="1" fillId="7" borderId="1" xfId="1" applyFont="1" applyFill="1" applyBorder="1" applyProtection="1">
      <protection locked="0" hidden="1"/>
    </xf>
    <xf numFmtId="44" fontId="1" fillId="0" borderId="0" xfId="1" applyFont="1" applyProtection="1">
      <protection locked="0" hidden="1"/>
    </xf>
    <xf numFmtId="164" fontId="0" fillId="4" borderId="22" xfId="3" applyNumberFormat="1" applyFont="1" applyFill="1" applyBorder="1" applyAlignment="1" applyProtection="1">
      <protection locked="0" hidden="1"/>
    </xf>
    <xf numFmtId="164" fontId="0" fillId="4" borderId="1" xfId="3" applyNumberFormat="1" applyFont="1" applyFill="1" applyBorder="1" applyAlignment="1" applyProtection="1">
      <protection locked="0" hidden="1"/>
    </xf>
    <xf numFmtId="164" fontId="0" fillId="4" borderId="26" xfId="3" applyNumberFormat="1" applyFont="1" applyFill="1" applyBorder="1" applyAlignment="1" applyProtection="1">
      <protection locked="0" hidden="1"/>
    </xf>
    <xf numFmtId="44" fontId="0" fillId="7" borderId="1" xfId="1" applyFont="1" applyFill="1" applyBorder="1" applyProtection="1">
      <protection locked="0" hidden="1"/>
    </xf>
    <xf numFmtId="9" fontId="2" fillId="7" borderId="1" xfId="2" applyFont="1" applyFill="1" applyBorder="1" applyProtection="1">
      <protection hidden="1"/>
    </xf>
    <xf numFmtId="0" fontId="0" fillId="7" borderId="4" xfId="0" applyFont="1" applyFill="1" applyBorder="1" applyAlignment="1" applyProtection="1">
      <alignment horizontal="left" vertical="top"/>
      <protection locked="0" hidden="1"/>
    </xf>
    <xf numFmtId="0" fontId="0" fillId="7" borderId="13" xfId="0" applyFont="1" applyFill="1" applyBorder="1" applyAlignment="1" applyProtection="1">
      <alignment horizontal="left" vertical="top"/>
      <protection locked="0" hidden="1"/>
    </xf>
    <xf numFmtId="0" fontId="0" fillId="7" borderId="16" xfId="0" applyFont="1" applyFill="1" applyBorder="1" applyAlignment="1" applyProtection="1">
      <alignment horizontal="left" vertical="top"/>
      <protection locked="0" hidden="1"/>
    </xf>
    <xf numFmtId="0" fontId="2" fillId="10" borderId="1" xfId="3" applyFont="1" applyFill="1" applyBorder="1" applyAlignment="1" applyProtection="1">
      <alignment vertical="top" wrapText="1"/>
      <protection hidden="1"/>
    </xf>
    <xf numFmtId="0" fontId="1" fillId="4" borderId="1" xfId="3" applyFont="1" applyFill="1" applyBorder="1" applyAlignment="1" applyProtection="1">
      <alignment horizontal="left" vertical="top" wrapText="1" shrinkToFit="1"/>
      <protection locked="0"/>
    </xf>
    <xf numFmtId="0" fontId="0" fillId="6" borderId="1" xfId="0" applyFill="1" applyBorder="1" applyAlignment="1" applyProtection="1">
      <protection locked="0"/>
    </xf>
    <xf numFmtId="164" fontId="0" fillId="0" borderId="0" xfId="1" applyNumberFormat="1" applyFont="1" applyFill="1" applyBorder="1" applyAlignment="1" applyProtection="1">
      <protection locked="0"/>
    </xf>
    <xf numFmtId="0" fontId="0" fillId="6" borderId="4" xfId="0" applyFont="1" applyFill="1" applyBorder="1" applyAlignment="1" applyProtection="1">
      <alignment horizontal="center" wrapText="1" shrinkToFit="1"/>
      <protection locked="0"/>
    </xf>
    <xf numFmtId="0" fontId="0" fillId="6" borderId="13" xfId="0" applyFont="1" applyFill="1" applyBorder="1" applyAlignment="1" applyProtection="1">
      <alignment horizontal="center" wrapText="1" shrinkToFit="1"/>
      <protection locked="0"/>
    </xf>
    <xf numFmtId="0" fontId="0" fillId="6" borderId="16" xfId="0" applyFont="1" applyFill="1" applyBorder="1" applyAlignment="1" applyProtection="1">
      <alignment horizontal="center" wrapText="1" shrinkToFit="1"/>
      <protection locked="0"/>
    </xf>
    <xf numFmtId="164" fontId="6" fillId="0" borderId="0" xfId="1" applyNumberFormat="1" applyFont="1" applyFill="1" applyBorder="1" applyAlignment="1" applyProtection="1">
      <protection locked="0"/>
    </xf>
    <xf numFmtId="0" fontId="2" fillId="8" borderId="8" xfId="3" applyFont="1" applyFill="1" applyBorder="1" applyAlignment="1" applyProtection="1">
      <protection hidden="1"/>
    </xf>
    <xf numFmtId="0" fontId="2" fillId="8" borderId="9" xfId="3" applyFont="1" applyFill="1" applyBorder="1" applyAlignment="1" applyProtection="1">
      <protection hidden="1"/>
    </xf>
    <xf numFmtId="0" fontId="5" fillId="0" borderId="28" xfId="3" applyFont="1" applyFill="1" applyBorder="1" applyAlignment="1" applyProtection="1">
      <alignment vertical="top" wrapText="1"/>
      <protection hidden="1"/>
    </xf>
    <xf numFmtId="0" fontId="5" fillId="0" borderId="0" xfId="0" applyFont="1" applyAlignment="1"/>
    <xf numFmtId="0" fontId="0" fillId="7" borderId="4" xfId="0" applyFont="1" applyFill="1" applyBorder="1" applyAlignment="1" applyProtection="1">
      <alignment horizontal="left" vertical="top"/>
      <protection locked="0" hidden="1"/>
    </xf>
    <xf numFmtId="0" fontId="0" fillId="7" borderId="13" xfId="0" applyFont="1" applyFill="1" applyBorder="1" applyAlignment="1" applyProtection="1">
      <alignment horizontal="left" vertical="top"/>
      <protection locked="0" hidden="1"/>
    </xf>
    <xf numFmtId="0" fontId="0" fillId="7" borderId="16" xfId="0" applyFont="1" applyFill="1" applyBorder="1" applyAlignment="1" applyProtection="1">
      <alignment horizontal="left" vertical="top"/>
      <protection locked="0" hidden="1"/>
    </xf>
    <xf numFmtId="0" fontId="10" fillId="10" borderId="4" xfId="3" applyFont="1" applyFill="1" applyBorder="1" applyAlignment="1" applyProtection="1">
      <alignment horizontal="left" vertical="top" wrapText="1"/>
      <protection hidden="1"/>
    </xf>
    <xf numFmtId="0" fontId="10" fillId="10" borderId="13" xfId="3" applyFont="1" applyFill="1" applyBorder="1" applyAlignment="1" applyProtection="1">
      <alignment horizontal="left" vertical="top" wrapText="1"/>
      <protection hidden="1"/>
    </xf>
    <xf numFmtId="0" fontId="10" fillId="10" borderId="16" xfId="3" applyFont="1" applyFill="1" applyBorder="1" applyAlignment="1" applyProtection="1">
      <alignment horizontal="left" vertical="top" wrapText="1"/>
      <protection hidden="1"/>
    </xf>
    <xf numFmtId="0" fontId="9" fillId="11" borderId="2" xfId="0" applyFont="1" applyFill="1" applyBorder="1" applyAlignment="1" applyProtection="1">
      <alignment horizontal="left" vertical="top" wrapText="1"/>
      <protection hidden="1"/>
    </xf>
    <xf numFmtId="0" fontId="9" fillId="11" borderId="3" xfId="0" applyFont="1" applyFill="1" applyBorder="1" applyAlignment="1" applyProtection="1">
      <alignment horizontal="left" vertical="top" wrapText="1"/>
      <protection hidden="1"/>
    </xf>
    <xf numFmtId="0" fontId="2" fillId="2" borderId="4" xfId="0" applyFont="1" applyFill="1" applyBorder="1" applyAlignment="1" applyProtection="1">
      <alignment horizontal="left" vertical="top" wrapText="1"/>
      <protection locked="0" hidden="1"/>
    </xf>
    <xf numFmtId="0" fontId="2" fillId="2" borderId="13" xfId="0" applyFont="1" applyFill="1" applyBorder="1" applyAlignment="1" applyProtection="1">
      <alignment horizontal="left" vertical="top" wrapText="1"/>
      <protection locked="0" hidden="1"/>
    </xf>
    <xf numFmtId="0" fontId="2" fillId="2" borderId="16" xfId="0" applyFont="1" applyFill="1" applyBorder="1" applyAlignment="1" applyProtection="1">
      <alignment horizontal="left" vertical="top" wrapText="1"/>
      <protection locked="0" hidden="1"/>
    </xf>
    <xf numFmtId="0" fontId="2" fillId="2" borderId="4" xfId="0" applyFont="1" applyFill="1" applyBorder="1" applyAlignment="1" applyProtection="1">
      <alignment horizontal="left" vertical="top" wrapText="1"/>
      <protection hidden="1"/>
    </xf>
    <xf numFmtId="0" fontId="2" fillId="2" borderId="13" xfId="0" applyFont="1" applyFill="1" applyBorder="1" applyAlignment="1" applyProtection="1">
      <alignment horizontal="left" vertical="top" wrapText="1"/>
      <protection hidden="1"/>
    </xf>
    <xf numFmtId="0" fontId="2" fillId="2" borderId="16" xfId="0" applyFont="1" applyFill="1" applyBorder="1" applyAlignment="1" applyProtection="1">
      <alignment horizontal="left" vertical="top" wrapText="1"/>
      <protection hidden="1"/>
    </xf>
    <xf numFmtId="0" fontId="1" fillId="4" borderId="1" xfId="3" applyFont="1" applyFill="1" applyBorder="1" applyAlignment="1" applyProtection="1">
      <alignment horizontal="left" vertical="top" wrapText="1" shrinkToFit="1"/>
      <protection locked="0"/>
    </xf>
    <xf numFmtId="0" fontId="0" fillId="9" borderId="1" xfId="0" applyFont="1" applyFill="1" applyBorder="1" applyAlignment="1" applyProtection="1">
      <alignment horizontal="left" vertical="top"/>
      <protection hidden="1"/>
    </xf>
    <xf numFmtId="0" fontId="2" fillId="9" borderId="1" xfId="0" applyFont="1" applyFill="1" applyBorder="1" applyAlignment="1" applyProtection="1">
      <protection hidden="1"/>
    </xf>
    <xf numFmtId="0" fontId="2" fillId="10" borderId="1" xfId="3" applyFont="1" applyFill="1" applyBorder="1" applyAlignment="1" applyProtection="1">
      <alignment vertical="top" wrapText="1"/>
      <protection hidden="1"/>
    </xf>
    <xf numFmtId="0" fontId="0" fillId="2" borderId="1" xfId="0" applyFill="1" applyBorder="1" applyAlignment="1" applyProtection="1">
      <alignment vertical="top" wrapText="1"/>
      <protection hidden="1"/>
    </xf>
  </cellXfs>
  <cellStyles count="6">
    <cellStyle name="Procent" xfId="2" builtinId="5"/>
    <cellStyle name="Procent 2" xfId="5" xr:uid="{00000000-0005-0000-0000-000001000000}"/>
    <cellStyle name="Standaard" xfId="0" builtinId="0"/>
    <cellStyle name="Standaard 2" xfId="3" xr:uid="{00000000-0005-0000-0000-000003000000}"/>
    <cellStyle name="Valuta" xfId="1" builtinId="4"/>
    <cellStyle name="Valuta 2" xfId="4"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T55"/>
  <sheetViews>
    <sheetView showGridLines="0" zoomScale="90" zoomScaleNormal="90" workbookViewId="0" xr3:uid="{AEA406A1-0E4B-5B11-9CD5-51D6E497D94C}">
      <selection activeCell="B5" sqref="B5"/>
    </sheetView>
  </sheetViews>
  <sheetFormatPr defaultColWidth="9" defaultRowHeight="11.25"/>
  <cols>
    <col min="1" max="1" width="4.75" style="14" customWidth="1"/>
    <col min="2" max="2" width="39.25" style="14" customWidth="1"/>
    <col min="3" max="3" width="11.5" style="14" customWidth="1"/>
    <col min="4" max="4" width="27.875" style="14" customWidth="1"/>
    <col min="5" max="5" width="17" style="14" customWidth="1"/>
    <col min="6" max="7" width="15.625" style="14" customWidth="1"/>
    <col min="8" max="8" width="7" style="14" customWidth="1"/>
    <col min="9" max="9" width="15.625" style="14" customWidth="1"/>
    <col min="10" max="10" width="9" style="14"/>
    <col min="11" max="12" width="14" style="14" customWidth="1"/>
    <col min="13" max="16384" width="9" style="14"/>
  </cols>
  <sheetData>
    <row r="1" spans="1:20">
      <c r="B1" s="24" t="s">
        <v>0</v>
      </c>
      <c r="C1" s="18"/>
      <c r="H1" s="88"/>
      <c r="I1" s="88"/>
      <c r="J1" s="88"/>
      <c r="K1" s="88"/>
      <c r="L1" s="88"/>
      <c r="M1" s="88"/>
      <c r="N1" s="88"/>
      <c r="O1" s="88"/>
      <c r="P1" s="88"/>
      <c r="Q1" s="88"/>
      <c r="R1" s="88"/>
      <c r="S1" s="88"/>
      <c r="T1" s="88"/>
    </row>
    <row r="2" spans="1:20">
      <c r="B2" s="18"/>
      <c r="C2" s="18"/>
      <c r="H2" s="88"/>
      <c r="I2" s="88"/>
      <c r="J2" s="88"/>
      <c r="K2" s="88"/>
      <c r="L2" s="88"/>
      <c r="M2" s="88"/>
      <c r="N2" s="88"/>
      <c r="O2" s="88"/>
      <c r="P2" s="88"/>
      <c r="Q2" s="88"/>
      <c r="R2" s="88"/>
      <c r="S2" s="88"/>
      <c r="T2" s="88"/>
    </row>
    <row r="3" spans="1:20">
      <c r="B3" s="18" t="s">
        <v>1</v>
      </c>
      <c r="C3" s="18"/>
      <c r="H3" s="88"/>
      <c r="I3" s="88"/>
      <c r="J3" s="88"/>
      <c r="K3" s="88"/>
      <c r="L3" s="87"/>
      <c r="M3" s="88"/>
      <c r="N3" s="88"/>
      <c r="O3" s="88"/>
      <c r="P3" s="88"/>
      <c r="Q3" s="88"/>
      <c r="R3" s="88"/>
      <c r="S3" s="88"/>
      <c r="T3" s="88"/>
    </row>
    <row r="4" spans="1:20">
      <c r="B4" s="138"/>
      <c r="C4" s="139"/>
      <c r="D4" s="140"/>
      <c r="H4" s="88"/>
      <c r="I4" s="88"/>
      <c r="J4" s="88"/>
      <c r="K4" s="87"/>
      <c r="L4" s="87"/>
      <c r="M4" s="87"/>
      <c r="N4" s="91"/>
      <c r="O4" s="91"/>
      <c r="P4" s="91"/>
      <c r="Q4" s="91"/>
      <c r="R4" s="91"/>
      <c r="S4" s="88"/>
      <c r="T4" s="88"/>
    </row>
    <row r="5" spans="1:20">
      <c r="B5" s="88"/>
      <c r="C5" s="88"/>
      <c r="D5" s="88"/>
      <c r="E5" s="88"/>
      <c r="H5" s="88"/>
      <c r="I5" s="88"/>
      <c r="J5" s="88"/>
      <c r="K5" s="87"/>
      <c r="L5" s="91"/>
      <c r="M5" s="87"/>
      <c r="N5" s="91"/>
      <c r="O5" s="91"/>
      <c r="P5" s="91"/>
      <c r="Q5" s="91"/>
      <c r="R5" s="91"/>
      <c r="S5" s="88"/>
      <c r="T5" s="88"/>
    </row>
    <row r="6" spans="1:20">
      <c r="B6" s="88"/>
      <c r="C6" s="88"/>
      <c r="D6" s="88"/>
      <c r="E6" s="88"/>
      <c r="H6" s="88"/>
      <c r="I6" s="88"/>
      <c r="J6" s="88"/>
      <c r="K6" s="87"/>
      <c r="L6" s="91"/>
      <c r="M6" s="87"/>
      <c r="N6" s="91"/>
      <c r="O6" s="91"/>
      <c r="P6" s="91"/>
      <c r="Q6" s="91"/>
      <c r="R6" s="91"/>
      <c r="S6" s="88"/>
      <c r="T6" s="88"/>
    </row>
    <row r="7" spans="1:20" ht="11.25" customHeight="1">
      <c r="B7" s="18"/>
      <c r="C7" s="18"/>
      <c r="E7" s="18"/>
      <c r="F7" s="22"/>
      <c r="H7" s="88"/>
      <c r="I7" s="88"/>
      <c r="J7" s="88"/>
      <c r="K7" s="87"/>
      <c r="L7" s="95"/>
      <c r="M7" s="87"/>
      <c r="N7" s="91"/>
      <c r="O7" s="91"/>
      <c r="P7" s="91"/>
      <c r="Q7" s="91"/>
      <c r="R7" s="91"/>
      <c r="S7" s="88"/>
      <c r="T7" s="88"/>
    </row>
    <row r="8" spans="1:20" ht="10.5" customHeight="1">
      <c r="B8" s="15" t="s">
        <v>2</v>
      </c>
      <c r="C8" s="15" t="s">
        <v>3</v>
      </c>
      <c r="E8" s="18"/>
      <c r="F8" s="75"/>
      <c r="G8" s="74"/>
      <c r="H8" s="88"/>
      <c r="I8" s="88"/>
      <c r="J8" s="88"/>
      <c r="K8" s="87"/>
      <c r="L8" s="87"/>
      <c r="M8" s="87"/>
      <c r="N8" s="91"/>
      <c r="O8" s="91"/>
      <c r="P8" s="91"/>
      <c r="Q8" s="91"/>
      <c r="R8" s="91"/>
      <c r="S8" s="88"/>
      <c r="T8" s="88"/>
    </row>
    <row r="9" spans="1:20">
      <c r="A9" s="14">
        <v>1</v>
      </c>
      <c r="B9" s="16"/>
      <c r="C9" s="136"/>
      <c r="D9" s="136"/>
      <c r="E9" s="137"/>
      <c r="F9" s="137"/>
      <c r="G9" s="23"/>
      <c r="H9" s="88"/>
      <c r="I9" s="88"/>
      <c r="J9" s="88"/>
      <c r="K9" s="87"/>
      <c r="L9" s="87"/>
      <c r="M9" s="87"/>
      <c r="N9" s="91"/>
      <c r="O9" s="91"/>
      <c r="P9" s="91"/>
      <c r="Q9" s="91"/>
      <c r="R9" s="91"/>
      <c r="S9" s="88"/>
      <c r="T9" s="88"/>
    </row>
    <row r="10" spans="1:20">
      <c r="A10" s="14">
        <v>2</v>
      </c>
      <c r="B10" s="16"/>
      <c r="C10" s="136"/>
      <c r="D10" s="136"/>
      <c r="E10" s="137"/>
      <c r="F10" s="137"/>
      <c r="G10" s="23"/>
      <c r="H10" s="88"/>
      <c r="I10" s="88"/>
      <c r="J10" s="88"/>
      <c r="K10" s="87"/>
      <c r="L10" s="87"/>
      <c r="M10" s="87"/>
      <c r="N10" s="91"/>
      <c r="O10" s="91"/>
      <c r="P10" s="91"/>
      <c r="Q10" s="91"/>
      <c r="R10" s="91"/>
      <c r="S10" s="88"/>
      <c r="T10" s="88"/>
    </row>
    <row r="11" spans="1:20">
      <c r="A11" s="14">
        <v>3</v>
      </c>
      <c r="B11" s="16"/>
      <c r="C11" s="136"/>
      <c r="D11" s="136"/>
      <c r="E11" s="137"/>
      <c r="F11" s="137"/>
      <c r="G11" s="23"/>
      <c r="H11" s="88"/>
      <c r="I11" s="88"/>
      <c r="J11" s="88"/>
      <c r="K11" s="87"/>
      <c r="L11" s="87"/>
      <c r="M11" s="87"/>
      <c r="N11" s="91"/>
      <c r="O11" s="91"/>
      <c r="P11" s="91"/>
      <c r="Q11" s="91"/>
      <c r="R11" s="91"/>
      <c r="S11" s="88"/>
      <c r="T11" s="88"/>
    </row>
    <row r="12" spans="1:20">
      <c r="A12" s="14">
        <v>4</v>
      </c>
      <c r="B12" s="16"/>
      <c r="C12" s="136"/>
      <c r="D12" s="136"/>
      <c r="E12" s="137"/>
      <c r="F12" s="137"/>
      <c r="G12" s="23"/>
      <c r="H12" s="88"/>
      <c r="I12" s="88"/>
      <c r="J12" s="88"/>
      <c r="K12" s="87"/>
      <c r="L12" s="87" t="s">
        <v>4</v>
      </c>
      <c r="M12" s="87"/>
      <c r="N12" s="91"/>
      <c r="O12" s="91"/>
      <c r="P12" s="91"/>
      <c r="Q12" s="91"/>
      <c r="R12" s="91"/>
      <c r="S12" s="88"/>
      <c r="T12" s="88"/>
    </row>
    <row r="13" spans="1:20">
      <c r="A13" s="14">
        <v>5</v>
      </c>
      <c r="B13" s="16"/>
      <c r="C13" s="136"/>
      <c r="D13" s="136"/>
      <c r="E13" s="137"/>
      <c r="F13" s="137"/>
      <c r="G13" s="23"/>
      <c r="H13" s="88"/>
      <c r="I13" s="88"/>
      <c r="J13" s="88"/>
      <c r="K13" s="87"/>
      <c r="L13" s="87" t="s">
        <v>5</v>
      </c>
      <c r="M13" s="87"/>
      <c r="N13" s="91"/>
      <c r="O13" s="91"/>
      <c r="P13" s="91"/>
      <c r="Q13" s="91"/>
      <c r="R13" s="91"/>
      <c r="S13" s="88"/>
      <c r="T13" s="88"/>
    </row>
    <row r="14" spans="1:20">
      <c r="A14" s="14">
        <v>6</v>
      </c>
      <c r="B14" s="16"/>
      <c r="C14" s="136"/>
      <c r="D14" s="136"/>
      <c r="E14" s="137"/>
      <c r="F14" s="137"/>
      <c r="G14" s="23"/>
      <c r="H14" s="88"/>
      <c r="I14" s="88"/>
      <c r="J14" s="88"/>
      <c r="K14" s="87"/>
      <c r="L14" s="87" t="s">
        <v>6</v>
      </c>
      <c r="M14" s="87"/>
      <c r="N14" s="91"/>
      <c r="O14" s="91"/>
      <c r="P14" s="91"/>
      <c r="Q14" s="91"/>
      <c r="R14" s="91"/>
      <c r="S14" s="88"/>
      <c r="T14" s="88"/>
    </row>
    <row r="15" spans="1:20">
      <c r="A15" s="14">
        <v>7</v>
      </c>
      <c r="B15" s="16"/>
      <c r="C15" s="136"/>
      <c r="D15" s="136"/>
      <c r="E15" s="137"/>
      <c r="F15" s="137"/>
      <c r="G15" s="23"/>
      <c r="H15" s="88"/>
      <c r="I15" s="88"/>
      <c r="J15" s="88"/>
      <c r="K15" s="87"/>
      <c r="L15" s="87" t="s">
        <v>7</v>
      </c>
      <c r="M15" s="87"/>
      <c r="N15" s="91"/>
      <c r="O15" s="91"/>
      <c r="P15" s="91"/>
      <c r="Q15" s="91"/>
      <c r="R15" s="91"/>
      <c r="S15" s="88"/>
      <c r="T15" s="88"/>
    </row>
    <row r="16" spans="1:20">
      <c r="A16" s="14">
        <v>8</v>
      </c>
      <c r="B16" s="16"/>
      <c r="C16" s="136"/>
      <c r="D16" s="136"/>
      <c r="E16" s="137"/>
      <c r="F16" s="137"/>
      <c r="G16" s="23"/>
      <c r="H16" s="88"/>
      <c r="I16" s="88"/>
      <c r="J16" s="88"/>
      <c r="K16" s="87"/>
      <c r="L16" s="141" t="s">
        <v>8</v>
      </c>
      <c r="M16" s="141"/>
      <c r="N16" s="91"/>
      <c r="O16" s="91"/>
      <c r="P16" s="91"/>
      <c r="Q16" s="91"/>
      <c r="R16" s="91"/>
      <c r="S16" s="88"/>
      <c r="T16" s="88"/>
    </row>
    <row r="17" spans="1:20">
      <c r="A17" s="14">
        <v>9</v>
      </c>
      <c r="B17" s="16"/>
      <c r="C17" s="136"/>
      <c r="D17" s="136"/>
      <c r="E17" s="137"/>
      <c r="F17" s="137"/>
      <c r="G17" s="23"/>
      <c r="H17" s="88"/>
      <c r="I17" s="88"/>
      <c r="J17" s="88"/>
      <c r="K17" s="87"/>
      <c r="L17" s="141" t="s">
        <v>9</v>
      </c>
      <c r="M17" s="141"/>
      <c r="N17" s="91"/>
      <c r="O17" s="91"/>
      <c r="P17" s="91"/>
      <c r="Q17" s="91"/>
      <c r="R17" s="91"/>
      <c r="S17" s="88"/>
      <c r="T17" s="88"/>
    </row>
    <row r="18" spans="1:20">
      <c r="A18" s="14">
        <v>10</v>
      </c>
      <c r="B18" s="16"/>
      <c r="C18" s="136"/>
      <c r="D18" s="136"/>
      <c r="E18" s="137"/>
      <c r="F18" s="137"/>
      <c r="G18" s="23"/>
      <c r="H18" s="88"/>
      <c r="I18" s="88"/>
      <c r="J18" s="88"/>
      <c r="K18" s="87"/>
      <c r="L18" s="87"/>
      <c r="M18" s="87"/>
      <c r="N18" s="91"/>
      <c r="O18" s="91"/>
      <c r="P18" s="91"/>
      <c r="Q18" s="91"/>
      <c r="R18" s="91"/>
      <c r="S18" s="88"/>
      <c r="T18" s="88"/>
    </row>
    <row r="19" spans="1:20" s="88" customFormat="1">
      <c r="A19" s="88">
        <f>A18+1</f>
        <v>11</v>
      </c>
      <c r="B19" s="16"/>
      <c r="C19" s="136"/>
      <c r="D19" s="136"/>
      <c r="E19" s="22"/>
      <c r="F19" s="93"/>
      <c r="G19" s="94"/>
      <c r="K19" s="87"/>
      <c r="L19" s="87"/>
      <c r="M19" s="87"/>
      <c r="N19" s="91"/>
      <c r="O19" s="91"/>
      <c r="P19" s="91"/>
      <c r="Q19" s="91"/>
      <c r="R19" s="91"/>
    </row>
    <row r="20" spans="1:20" s="88" customFormat="1">
      <c r="A20" s="88">
        <f t="shared" ref="A20:A23" si="0">A19+1</f>
        <v>12</v>
      </c>
      <c r="B20" s="16"/>
      <c r="C20" s="136"/>
      <c r="D20" s="136"/>
      <c r="E20" s="22"/>
      <c r="F20" s="93"/>
      <c r="G20" s="94"/>
      <c r="K20" s="87"/>
      <c r="L20" s="87"/>
      <c r="M20" s="87"/>
      <c r="N20" s="91"/>
      <c r="O20" s="91"/>
      <c r="P20" s="91"/>
      <c r="Q20" s="91"/>
      <c r="R20" s="91"/>
    </row>
    <row r="21" spans="1:20" s="88" customFormat="1">
      <c r="A21" s="88">
        <f t="shared" si="0"/>
        <v>13</v>
      </c>
      <c r="B21" s="16"/>
      <c r="C21" s="136"/>
      <c r="D21" s="136"/>
      <c r="E21" s="22"/>
      <c r="F21" s="93"/>
      <c r="G21" s="94"/>
      <c r="K21" s="87"/>
      <c r="L21" s="87"/>
      <c r="M21" s="87"/>
      <c r="N21" s="91"/>
      <c r="O21" s="91"/>
      <c r="P21" s="91"/>
      <c r="Q21" s="91"/>
      <c r="R21" s="91"/>
    </row>
    <row r="22" spans="1:20" s="88" customFormat="1">
      <c r="A22" s="88">
        <f t="shared" si="0"/>
        <v>14</v>
      </c>
      <c r="B22" s="16"/>
      <c r="C22" s="136"/>
      <c r="D22" s="136"/>
      <c r="E22" s="22"/>
      <c r="F22" s="93"/>
      <c r="G22" s="94"/>
      <c r="K22" s="87"/>
      <c r="L22" s="87"/>
      <c r="M22" s="87"/>
      <c r="N22" s="91"/>
      <c r="O22" s="91"/>
      <c r="P22" s="91"/>
      <c r="Q22" s="91"/>
      <c r="R22" s="91"/>
    </row>
    <row r="23" spans="1:20" s="88" customFormat="1">
      <c r="A23" s="88">
        <f t="shared" si="0"/>
        <v>15</v>
      </c>
      <c r="B23" s="16"/>
      <c r="C23" s="136"/>
      <c r="D23" s="136"/>
      <c r="E23" s="22"/>
      <c r="F23" s="93"/>
      <c r="G23" s="94"/>
      <c r="K23" s="87"/>
      <c r="L23" s="87"/>
      <c r="M23" s="87"/>
      <c r="N23" s="91"/>
      <c r="O23" s="91"/>
      <c r="P23" s="91"/>
      <c r="Q23" s="91"/>
      <c r="R23" s="91"/>
    </row>
    <row r="24" spans="1:20">
      <c r="C24" s="18"/>
      <c r="D24" s="18"/>
      <c r="F24" s="23"/>
      <c r="G24" s="23"/>
      <c r="H24" s="88"/>
      <c r="I24" s="88"/>
      <c r="J24" s="88"/>
      <c r="K24" s="87"/>
      <c r="L24" s="91"/>
      <c r="M24" s="87"/>
      <c r="N24" s="91"/>
      <c r="O24" s="91"/>
      <c r="P24" s="91"/>
      <c r="Q24" s="91"/>
      <c r="R24" s="91"/>
      <c r="S24" s="88"/>
      <c r="T24" s="88"/>
    </row>
    <row r="25" spans="1:20">
      <c r="C25" s="18"/>
      <c r="D25" s="18"/>
      <c r="H25" s="88"/>
      <c r="I25" s="88"/>
      <c r="J25" s="88"/>
      <c r="K25" s="87"/>
      <c r="L25" s="87"/>
      <c r="M25" s="87"/>
      <c r="N25" s="91"/>
      <c r="O25" s="91"/>
      <c r="P25" s="91"/>
      <c r="Q25" s="91"/>
      <c r="R25" s="91"/>
      <c r="S25" s="88"/>
      <c r="T25" s="88"/>
    </row>
    <row r="26" spans="1:20">
      <c r="B26" s="15" t="s">
        <v>10</v>
      </c>
      <c r="C26" s="18"/>
      <c r="D26" s="18"/>
      <c r="E26" s="18"/>
      <c r="H26" s="88"/>
      <c r="I26" s="89"/>
      <c r="J26" s="88"/>
      <c r="K26" s="87"/>
      <c r="L26" s="87"/>
      <c r="M26" s="87"/>
      <c r="N26" s="91"/>
      <c r="O26" s="91"/>
      <c r="P26" s="91"/>
      <c r="Q26" s="91"/>
      <c r="R26" s="91"/>
      <c r="S26" s="88"/>
      <c r="T26" s="88"/>
    </row>
    <row r="27" spans="1:20">
      <c r="A27" s="14">
        <v>1</v>
      </c>
      <c r="B27" s="16"/>
      <c r="C27" s="18"/>
      <c r="D27" s="18"/>
      <c r="E27" s="22"/>
      <c r="F27" s="22"/>
      <c r="H27" s="88"/>
      <c r="I27" s="88"/>
      <c r="J27" s="88"/>
      <c r="K27" s="91"/>
      <c r="L27" s="91"/>
      <c r="M27" s="91"/>
      <c r="N27" s="91"/>
      <c r="O27" s="91"/>
      <c r="P27" s="91"/>
      <c r="Q27" s="91"/>
      <c r="R27" s="91"/>
      <c r="S27" s="88"/>
      <c r="T27" s="88"/>
    </row>
    <row r="28" spans="1:20">
      <c r="A28" s="14">
        <v>2</v>
      </c>
      <c r="B28" s="16"/>
      <c r="C28" s="18"/>
      <c r="D28" s="18"/>
      <c r="E28" s="22"/>
      <c r="F28" s="22"/>
      <c r="H28" s="88"/>
      <c r="I28" s="88"/>
      <c r="J28" s="88"/>
      <c r="K28" s="91"/>
      <c r="L28" s="91"/>
      <c r="M28" s="91"/>
      <c r="N28" s="91"/>
      <c r="O28" s="91"/>
      <c r="P28" s="91"/>
      <c r="Q28" s="91"/>
      <c r="R28" s="91"/>
      <c r="S28" s="88"/>
      <c r="T28" s="88"/>
    </row>
    <row r="29" spans="1:20">
      <c r="A29" s="14">
        <v>3</v>
      </c>
      <c r="B29" s="16"/>
      <c r="C29" s="18"/>
      <c r="D29" s="18"/>
      <c r="E29" s="22"/>
      <c r="F29" s="22"/>
      <c r="H29" s="88"/>
      <c r="I29" s="88"/>
      <c r="J29" s="88"/>
      <c r="K29" s="91"/>
      <c r="L29" s="91"/>
      <c r="M29" s="91"/>
      <c r="N29" s="91"/>
      <c r="O29" s="91"/>
      <c r="P29" s="91"/>
      <c r="Q29" s="91"/>
      <c r="R29" s="91"/>
      <c r="S29" s="88"/>
      <c r="T29" s="88"/>
    </row>
    <row r="30" spans="1:20">
      <c r="A30" s="14">
        <v>4</v>
      </c>
      <c r="B30" s="16"/>
      <c r="C30" s="18"/>
      <c r="D30" s="18"/>
      <c r="E30" s="22"/>
      <c r="F30" s="22"/>
      <c r="H30" s="88"/>
      <c r="I30" s="88"/>
      <c r="J30" s="88"/>
      <c r="K30" s="91"/>
      <c r="L30" s="91"/>
      <c r="M30" s="91"/>
      <c r="N30" s="91"/>
      <c r="O30" s="91"/>
      <c r="P30" s="91"/>
      <c r="Q30" s="91"/>
      <c r="R30" s="91"/>
      <c r="S30" s="88"/>
      <c r="T30" s="88"/>
    </row>
    <row r="31" spans="1:20">
      <c r="A31" s="14">
        <v>5</v>
      </c>
      <c r="B31" s="16"/>
      <c r="C31" s="18"/>
      <c r="D31" s="18"/>
      <c r="E31" s="22"/>
      <c r="F31" s="22"/>
      <c r="H31" s="88"/>
      <c r="I31" s="88"/>
      <c r="J31" s="88"/>
      <c r="K31" s="91"/>
      <c r="L31" s="91"/>
      <c r="M31" s="91"/>
      <c r="N31" s="91"/>
      <c r="O31" s="91"/>
      <c r="P31" s="91"/>
      <c r="Q31" s="91"/>
      <c r="R31" s="91"/>
      <c r="S31" s="88"/>
      <c r="T31" s="88"/>
    </row>
    <row r="32" spans="1:20">
      <c r="A32" s="14">
        <v>6</v>
      </c>
      <c r="B32" s="16"/>
      <c r="C32" s="18"/>
      <c r="D32" s="18"/>
      <c r="E32" s="22"/>
      <c r="F32" s="22"/>
      <c r="G32" s="21"/>
      <c r="H32" s="90"/>
      <c r="I32" s="88"/>
      <c r="J32" s="88"/>
      <c r="K32" s="91"/>
      <c r="L32" s="91"/>
      <c r="M32" s="91"/>
      <c r="N32" s="91"/>
      <c r="O32" s="91"/>
      <c r="P32" s="91"/>
      <c r="Q32" s="91"/>
      <c r="R32" s="91"/>
      <c r="S32" s="88"/>
      <c r="T32" s="88"/>
    </row>
    <row r="33" spans="1:20">
      <c r="A33" s="14">
        <v>7</v>
      </c>
      <c r="B33" s="16"/>
      <c r="C33" s="18"/>
      <c r="D33" s="18"/>
      <c r="E33" s="22"/>
      <c r="F33" s="22"/>
      <c r="H33" s="88"/>
      <c r="I33" s="88"/>
      <c r="J33" s="88"/>
      <c r="K33" s="91"/>
      <c r="L33" s="91"/>
      <c r="M33" s="91"/>
      <c r="N33" s="91"/>
      <c r="O33" s="91"/>
      <c r="P33" s="91"/>
      <c r="Q33" s="91"/>
      <c r="R33" s="91"/>
      <c r="S33" s="88"/>
      <c r="T33" s="88"/>
    </row>
    <row r="34" spans="1:20">
      <c r="A34" s="14">
        <v>8</v>
      </c>
      <c r="B34" s="16"/>
      <c r="C34" s="18"/>
      <c r="D34" s="18"/>
      <c r="E34" s="22"/>
      <c r="F34" s="22"/>
      <c r="H34" s="88"/>
      <c r="I34" s="88"/>
      <c r="J34" s="88"/>
      <c r="K34" s="91"/>
      <c r="L34" s="91"/>
      <c r="M34" s="91"/>
      <c r="N34" s="91"/>
      <c r="O34" s="91"/>
      <c r="P34" s="91"/>
      <c r="Q34" s="91"/>
      <c r="R34" s="91"/>
      <c r="S34" s="88"/>
      <c r="T34" s="88"/>
    </row>
    <row r="35" spans="1:20">
      <c r="A35" s="14">
        <v>9</v>
      </c>
      <c r="B35" s="16"/>
      <c r="C35" s="18"/>
      <c r="D35" s="18"/>
      <c r="E35" s="22"/>
      <c r="F35" s="22"/>
      <c r="H35" s="88"/>
      <c r="I35" s="88"/>
      <c r="J35" s="88"/>
      <c r="K35" s="91"/>
      <c r="L35" s="91"/>
      <c r="M35" s="91"/>
      <c r="N35" s="91"/>
      <c r="O35" s="91"/>
      <c r="P35" s="91"/>
      <c r="Q35" s="91"/>
      <c r="R35" s="91"/>
      <c r="S35" s="88"/>
      <c r="T35" s="88"/>
    </row>
    <row r="36" spans="1:20">
      <c r="A36" s="14">
        <v>10</v>
      </c>
      <c r="B36" s="16"/>
      <c r="C36" s="18"/>
      <c r="D36" s="18"/>
      <c r="E36" s="22"/>
      <c r="F36" s="22"/>
      <c r="H36" s="88"/>
      <c r="I36" s="88"/>
      <c r="J36" s="88"/>
      <c r="K36" s="91"/>
      <c r="L36" s="91"/>
      <c r="M36" s="91"/>
      <c r="N36" s="91"/>
      <c r="O36" s="91"/>
      <c r="P36" s="91"/>
      <c r="Q36" s="91"/>
      <c r="R36" s="91"/>
      <c r="S36" s="88"/>
      <c r="T36" s="88"/>
    </row>
    <row r="37" spans="1:20">
      <c r="A37" s="14">
        <v>11</v>
      </c>
      <c r="B37" s="16"/>
      <c r="C37" s="18"/>
      <c r="D37" s="18"/>
      <c r="E37" s="22"/>
      <c r="F37" s="22"/>
      <c r="H37" s="88"/>
      <c r="I37" s="88"/>
      <c r="J37" s="88"/>
      <c r="K37" s="88"/>
      <c r="L37" s="88"/>
      <c r="M37" s="88"/>
      <c r="N37" s="88"/>
      <c r="O37" s="88"/>
      <c r="P37" s="88"/>
      <c r="Q37" s="88"/>
      <c r="R37" s="88"/>
      <c r="S37" s="88"/>
      <c r="T37" s="88"/>
    </row>
    <row r="38" spans="1:20">
      <c r="A38" s="14">
        <v>12</v>
      </c>
      <c r="B38" s="16"/>
      <c r="C38" s="18"/>
      <c r="D38" s="18"/>
      <c r="E38" s="22"/>
      <c r="F38" s="22"/>
      <c r="H38" s="88"/>
      <c r="I38" s="88"/>
      <c r="J38" s="88"/>
      <c r="K38" s="88"/>
      <c r="L38" s="88"/>
      <c r="M38" s="88"/>
      <c r="N38" s="88"/>
      <c r="O38" s="88"/>
      <c r="P38" s="88"/>
      <c r="Q38" s="88"/>
      <c r="R38" s="88"/>
      <c r="S38" s="88"/>
      <c r="T38" s="88"/>
    </row>
    <row r="39" spans="1:20">
      <c r="A39" s="14">
        <v>13</v>
      </c>
      <c r="B39" s="16"/>
      <c r="C39" s="18"/>
      <c r="D39" s="18"/>
      <c r="E39" s="22"/>
      <c r="F39" s="22"/>
      <c r="H39" s="88"/>
      <c r="I39" s="88"/>
      <c r="J39" s="88"/>
      <c r="K39" s="88"/>
      <c r="L39" s="88"/>
      <c r="M39" s="88"/>
      <c r="N39" s="88"/>
      <c r="O39" s="88"/>
      <c r="P39" s="88"/>
      <c r="Q39" s="88"/>
      <c r="R39" s="88"/>
      <c r="S39" s="88"/>
      <c r="T39" s="88"/>
    </row>
    <row r="40" spans="1:20">
      <c r="A40" s="14">
        <v>14</v>
      </c>
      <c r="B40" s="16"/>
      <c r="C40" s="18"/>
      <c r="D40" s="18"/>
      <c r="E40" s="22"/>
      <c r="F40" s="22"/>
      <c r="H40" s="88"/>
      <c r="I40" s="88"/>
      <c r="J40" s="88"/>
      <c r="K40" s="88"/>
      <c r="L40" s="88"/>
      <c r="M40" s="88"/>
      <c r="N40" s="88"/>
      <c r="O40" s="88"/>
      <c r="P40" s="88"/>
      <c r="Q40" s="88"/>
      <c r="R40" s="88"/>
      <c r="S40" s="88"/>
      <c r="T40" s="88"/>
    </row>
    <row r="41" spans="1:20">
      <c r="A41" s="14">
        <v>15</v>
      </c>
      <c r="B41" s="16"/>
      <c r="C41" s="18"/>
      <c r="D41" s="18"/>
      <c r="E41" s="22"/>
      <c r="F41" s="22"/>
      <c r="H41" s="88"/>
      <c r="I41" s="88"/>
      <c r="J41" s="88"/>
      <c r="K41" s="88"/>
      <c r="L41" s="88"/>
      <c r="M41" s="88"/>
      <c r="N41" s="88"/>
      <c r="O41" s="88"/>
      <c r="P41" s="88"/>
      <c r="Q41" s="88"/>
      <c r="R41" s="88"/>
      <c r="S41" s="88"/>
      <c r="T41" s="88"/>
    </row>
    <row r="42" spans="1:20">
      <c r="A42" s="14">
        <v>16</v>
      </c>
      <c r="B42" s="16"/>
      <c r="C42" s="18"/>
      <c r="D42" s="18"/>
      <c r="E42" s="22"/>
      <c r="F42" s="22"/>
      <c r="H42" s="88"/>
      <c r="I42" s="88"/>
      <c r="J42" s="88"/>
      <c r="K42" s="88"/>
      <c r="L42" s="88"/>
      <c r="M42" s="88"/>
      <c r="N42" s="88"/>
      <c r="O42" s="88"/>
      <c r="P42" s="88"/>
      <c r="Q42" s="88"/>
      <c r="R42" s="88"/>
      <c r="S42" s="88"/>
      <c r="T42" s="88"/>
    </row>
    <row r="43" spans="1:20">
      <c r="A43" s="14">
        <v>17</v>
      </c>
      <c r="B43" s="16"/>
      <c r="C43" s="18"/>
      <c r="D43" s="18"/>
      <c r="E43" s="22"/>
      <c r="F43" s="22"/>
      <c r="H43" s="88"/>
      <c r="I43" s="88"/>
      <c r="J43" s="88"/>
      <c r="K43" s="88"/>
      <c r="L43" s="88"/>
      <c r="M43" s="88"/>
      <c r="N43" s="88"/>
      <c r="O43" s="88"/>
      <c r="P43" s="88"/>
      <c r="Q43" s="88"/>
      <c r="R43" s="88"/>
      <c r="S43" s="88"/>
      <c r="T43" s="88"/>
    </row>
    <row r="44" spans="1:20">
      <c r="A44" s="14">
        <v>18</v>
      </c>
      <c r="B44" s="16"/>
      <c r="C44" s="18"/>
      <c r="D44" s="18"/>
      <c r="E44" s="22"/>
      <c r="F44" s="22"/>
      <c r="H44" s="88"/>
      <c r="I44" s="88"/>
      <c r="J44" s="88"/>
      <c r="K44" s="88"/>
      <c r="L44" s="88"/>
      <c r="M44" s="88"/>
      <c r="N44" s="88"/>
      <c r="O44" s="88"/>
      <c r="P44" s="88"/>
      <c r="Q44" s="88"/>
      <c r="R44" s="88"/>
      <c r="S44" s="88"/>
      <c r="T44" s="88"/>
    </row>
    <row r="45" spans="1:20">
      <c r="A45" s="14">
        <v>19</v>
      </c>
      <c r="B45" s="16"/>
      <c r="C45" s="18"/>
      <c r="D45" s="18"/>
      <c r="E45" s="22"/>
      <c r="F45" s="22"/>
      <c r="H45" s="88"/>
      <c r="I45" s="88"/>
      <c r="J45" s="88"/>
      <c r="K45" s="88"/>
      <c r="L45" s="88"/>
      <c r="M45" s="88"/>
      <c r="N45" s="88"/>
      <c r="O45" s="88"/>
      <c r="P45" s="88"/>
      <c r="Q45" s="88"/>
      <c r="R45" s="88"/>
      <c r="S45" s="88"/>
      <c r="T45" s="88"/>
    </row>
    <row r="46" spans="1:20">
      <c r="A46" s="14">
        <v>20</v>
      </c>
      <c r="B46" s="16"/>
      <c r="C46" s="18"/>
      <c r="D46" s="18"/>
      <c r="E46" s="22"/>
      <c r="F46" s="22"/>
      <c r="H46" s="88"/>
      <c r="I46" s="88"/>
      <c r="J46" s="88"/>
      <c r="K46" s="88"/>
      <c r="L46" s="88"/>
      <c r="M46" s="88"/>
      <c r="N46" s="88"/>
      <c r="O46" s="88"/>
      <c r="P46" s="88"/>
      <c r="Q46" s="88"/>
      <c r="R46" s="88"/>
      <c r="S46" s="88"/>
      <c r="T46" s="88"/>
    </row>
    <row r="47" spans="1:20">
      <c r="C47" s="18"/>
      <c r="D47" s="18"/>
      <c r="H47" s="88"/>
      <c r="I47" s="88"/>
      <c r="J47" s="88"/>
      <c r="K47" s="88"/>
      <c r="L47" s="88"/>
      <c r="M47" s="88"/>
      <c r="N47" s="88"/>
      <c r="O47" s="88"/>
      <c r="P47" s="88"/>
      <c r="Q47" s="88"/>
      <c r="R47" s="88"/>
      <c r="S47" s="88"/>
      <c r="T47" s="88"/>
    </row>
    <row r="48" spans="1:20">
      <c r="C48" s="18"/>
      <c r="D48" s="18"/>
      <c r="H48" s="88"/>
      <c r="I48" s="88"/>
      <c r="J48" s="88"/>
      <c r="K48" s="88"/>
      <c r="L48" s="88"/>
      <c r="M48" s="88"/>
      <c r="N48" s="88"/>
      <c r="O48" s="88"/>
      <c r="P48" s="88"/>
      <c r="Q48" s="88"/>
      <c r="R48" s="88"/>
      <c r="S48" s="88"/>
      <c r="T48" s="88"/>
    </row>
    <row r="49" spans="8:20">
      <c r="H49" s="88"/>
      <c r="I49" s="88"/>
      <c r="J49" s="88"/>
      <c r="K49" s="88"/>
      <c r="L49" s="88"/>
      <c r="M49" s="88"/>
      <c r="N49" s="88"/>
      <c r="O49" s="88"/>
      <c r="P49" s="88"/>
      <c r="Q49" s="88"/>
      <c r="R49" s="88"/>
      <c r="S49" s="88"/>
      <c r="T49" s="88"/>
    </row>
    <row r="50" spans="8:20">
      <c r="H50" s="88"/>
      <c r="I50" s="88"/>
      <c r="J50" s="88"/>
      <c r="K50" s="88"/>
      <c r="L50" s="88"/>
      <c r="M50" s="88"/>
      <c r="N50" s="88"/>
      <c r="O50" s="88"/>
      <c r="P50" s="88"/>
      <c r="Q50" s="88"/>
      <c r="R50" s="88"/>
      <c r="S50" s="88"/>
      <c r="T50" s="88"/>
    </row>
    <row r="51" spans="8:20">
      <c r="H51" s="88"/>
      <c r="I51" s="88"/>
      <c r="J51" s="88"/>
      <c r="K51" s="88"/>
      <c r="L51" s="88"/>
      <c r="M51" s="88"/>
      <c r="N51" s="88"/>
      <c r="O51" s="88"/>
      <c r="P51" s="88"/>
      <c r="Q51" s="88"/>
      <c r="R51" s="88"/>
      <c r="S51" s="88"/>
      <c r="T51" s="88"/>
    </row>
    <row r="55" spans="8:20" ht="10.5" customHeight="1"/>
  </sheetData>
  <sheetProtection algorithmName="SHA-512" hashValue="S4rT52xSHMmqiTXjgYEOySJbqwzDtRbmmCgyaGIXt0b4E9uEkAdSAa1ySNmh+fR7MTqXLhoJpjrDxAeQpu/6LA==" saltValue="gNoUu/iCfpUII/cTp0hr8g==" spinCount="100000" sheet="1" objects="1" scenarios="1"/>
  <mergeCells count="28">
    <mergeCell ref="L16:M16"/>
    <mergeCell ref="L17:M17"/>
    <mergeCell ref="C21:D21"/>
    <mergeCell ref="C20:D20"/>
    <mergeCell ref="C19:D19"/>
    <mergeCell ref="C18:D18"/>
    <mergeCell ref="B4:D4"/>
    <mergeCell ref="E9:F9"/>
    <mergeCell ref="E10:F10"/>
    <mergeCell ref="E11:F11"/>
    <mergeCell ref="E12:F12"/>
    <mergeCell ref="C9:D9"/>
    <mergeCell ref="C10:D10"/>
    <mergeCell ref="C11:D11"/>
    <mergeCell ref="C12:D12"/>
    <mergeCell ref="C22:D22"/>
    <mergeCell ref="C23:D23"/>
    <mergeCell ref="E18:F18"/>
    <mergeCell ref="E13:F13"/>
    <mergeCell ref="E14:F14"/>
    <mergeCell ref="E15:F15"/>
    <mergeCell ref="E16:F16"/>
    <mergeCell ref="E17:F17"/>
    <mergeCell ref="C13:D13"/>
    <mergeCell ref="C14:D14"/>
    <mergeCell ref="C15:D15"/>
    <mergeCell ref="C16:D16"/>
    <mergeCell ref="C17:D17"/>
  </mergeCells>
  <dataValidations xWindow="432" yWindow="297" count="5">
    <dataValidation allowBlank="1" showInputMessage="1" showErrorMessage="1" prompt="Voer hier de naam van de onderneming of kennisinstelling in die PROJECTPARTNER is en kosten maakt binnen het project." sqref="B10:B23" xr:uid="{00000000-0002-0000-0000-000000000000}"/>
    <dataValidation allowBlank="1" showInputMessage="1" showErrorMessage="1" prompt="Geef hier kort de titel/inhoud van het werkpakket weer" sqref="B27:B46" xr:uid="{00000000-0002-0000-0000-000001000000}"/>
    <dataValidation allowBlank="1" showInputMessage="1" showErrorMessage="1" prompt="Voer hier de naam van de onderneming of kennisinstelling in die PENVOERDER is en kosten maakt binnen het project." sqref="B9" xr:uid="{00000000-0002-0000-0000-000002000000}"/>
    <dataValidation allowBlank="1" showInputMessage="1" showErrorMessage="1" prompt="Vul hier de titel van uw project in" sqref="B4" xr:uid="{00000000-0002-0000-0000-000003000000}"/>
    <dataValidation type="list" showInputMessage="1" showErrorMessage="1" sqref="C9:D23" xr:uid="{00000000-0002-0000-0000-000004000000}">
      <formula1>$L$11:$L$17</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C9CB3-F570-4CAB-BBEF-DDDACCE2BC54}">
  <sheetPr>
    <tabColor rgb="FF7030A0"/>
    <pageSetUpPr fitToPage="1"/>
  </sheetPr>
  <dimension ref="A1:P89"/>
  <sheetViews>
    <sheetView showGridLines="0" zoomScale="90" zoomScaleNormal="90" workbookViewId="0" xr3:uid="{4A3669C5-9D37-5261-A3C4-06C1C73885F4}">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87</v>
      </c>
      <c r="B1" s="162"/>
      <c r="C1" s="162"/>
      <c r="D1" s="162"/>
      <c r="E1" s="162"/>
      <c r="F1" s="161">
        <f>'Algemene informatie'!B15</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hcHbAwZuSZ6k8Swo8kzFfj6ZwHFRdutYJwHZybQSy95j5jSp0/3lSCXhlSHhmx8IBpJ/oChh+bV4TJqxRUJM9g==" saltValue="m0ImltF5xXIKSflpJSsUV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7DFD037E-2C68-45A4-BE61-1248C51D5E6E}">
      <formula1>"A,B,C,D"</formula1>
    </dataValidation>
    <dataValidation type="list" allowBlank="1" showInputMessage="1" showErrorMessage="1" prompt="Selecteer welk WP van toepassing is" sqref="E27:E86" xr:uid="{5C71C567-036A-434E-80BC-173E3EA94192}">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8BB5-BCA7-4382-BB01-2E480BFDE15E}">
  <sheetPr>
    <tabColor rgb="FF7030A0"/>
    <pageSetUpPr fitToPage="1"/>
  </sheetPr>
  <dimension ref="A1:P89"/>
  <sheetViews>
    <sheetView showGridLines="0" zoomScale="90" zoomScaleNormal="90" workbookViewId="0" xr3:uid="{ED3A13D7-62E4-546D-941E-82DEB9DC99F9}">
      <selection sqref="A1:E1"/>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88</v>
      </c>
      <c r="B1" s="162"/>
      <c r="C1" s="162"/>
      <c r="D1" s="162"/>
      <c r="E1" s="162"/>
      <c r="F1" s="161">
        <f>'Algemene informatie'!B16</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XHlEA9kEP47gd7RuY2p+YuZdOeMSxyxp9hQjBNhvoPRThWlkvMg2VCtz/CAS8sniroD7sxYjH+xeJcFnXWSg+w==" saltValue="tTAkATwLnGNZqtXhdw+29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376DFD95-984E-4962-A0A1-7E7A79F31FD1}">
      <formula1>"A,B,C,D"</formula1>
    </dataValidation>
    <dataValidation type="list" allowBlank="1" showInputMessage="1" showErrorMessage="1" prompt="Selecteer welk WP van toepassing is" sqref="E27:E86" xr:uid="{62E61D1D-1531-4911-AE00-13FE114C1BF1}">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B684-A2A5-4C49-94F4-57C23F3EDC7F}">
  <sheetPr>
    <tabColor rgb="FF7030A0"/>
    <pageSetUpPr fitToPage="1"/>
  </sheetPr>
  <dimension ref="A1:P89"/>
  <sheetViews>
    <sheetView showGridLines="0" zoomScale="90" zoomScaleNormal="90" workbookViewId="0" xr3:uid="{E49454D8-C554-5FC7-ABDC-FEEFAF4BB558}">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89</v>
      </c>
      <c r="B1" s="162"/>
      <c r="C1" s="162"/>
      <c r="D1" s="162"/>
      <c r="E1" s="162"/>
      <c r="F1" s="161">
        <f>'Algemene informatie'!B17</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vcZh+mfANBJAxq/9UswIDri5sfTQLaDNqlztYqe0Ha3IEkBwM6Xy4SB7tOojiGAJf/y7EgvkP1B5HvrIHGKNOw==" saltValue="4mQBs3aFS7LtISGimV8SL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4D0E608A-B0B1-4099-9DE1-8AC20250BAED}">
      <formula1>"A,B,C,D"</formula1>
    </dataValidation>
    <dataValidation type="list" allowBlank="1" showInputMessage="1" showErrorMessage="1" prompt="Selecteer welk WP van toepassing is" sqref="E27:E86" xr:uid="{A27F94FB-5511-499B-80CA-2F9686188C93}">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289C5-0854-404C-A035-CF3779AF84DD}">
  <sheetPr>
    <tabColor rgb="FF7030A0"/>
    <pageSetUpPr fitToPage="1"/>
  </sheetPr>
  <dimension ref="A1:P89"/>
  <sheetViews>
    <sheetView showGridLines="0" zoomScale="90" zoomScaleNormal="90" workbookViewId="0" xr3:uid="{3924290F-86C3-552F-B2A8-B5834800FA34}">
      <selection activeCell="H19" sqref="H19"/>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90</v>
      </c>
      <c r="B1" s="162"/>
      <c r="C1" s="162"/>
      <c r="D1" s="162"/>
      <c r="E1" s="162"/>
      <c r="F1" s="161">
        <f>'Algemene informatie'!B18</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Tnhu23q5bQbwA/8AqosA97yG/GASRg99oWUOWCaxsnql4qE/3aaKMwNGgZd2l9ih0IeFL2ZyO0iVr6YvRA8RnQ==" saltValue="7M5HQ0gF+5aKUVJ9UpsaJ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929EAD1F-037B-4852-8A32-D87E337E9CB0}">
      <formula1>"A,B,C,D"</formula1>
    </dataValidation>
    <dataValidation type="list" allowBlank="1" showInputMessage="1" showErrorMessage="1" prompt="Selecteer welk WP van toepassing is" sqref="E27:E86" xr:uid="{D4655FCB-D4E6-4176-81C0-5116E18018C7}">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4D10-E257-4829-8557-DB90FE20D92A}">
  <sheetPr>
    <tabColor rgb="FF7030A0"/>
    <pageSetUpPr fitToPage="1"/>
  </sheetPr>
  <dimension ref="A1:P89"/>
  <sheetViews>
    <sheetView showGridLines="0" zoomScale="90" zoomScaleNormal="90" workbookViewId="0" xr3:uid="{D5C49163-23E0-503A-84FC-D57D0C3A3AD0}">
      <selection activeCell="A2" sqref="A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91</v>
      </c>
      <c r="B1" s="162"/>
      <c r="C1" s="162"/>
      <c r="D1" s="162"/>
      <c r="E1" s="162"/>
      <c r="F1" s="161">
        <f>'Algemene informatie'!B19</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0vlDnWQ8AIMnwhsr1LyjDJqVqKVnXbIpfjhUzUupH2CoYEtttvigVULR/l0tfiXD7xnx/YYrMgV1fJ7L75ZM4Q==" saltValue="yhBBK9blrr/XXolqopAMWA=="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688C93F4-8CEB-41D6-9CDB-AD329D381FA0}">
      <formula1>"A,B,C,D"</formula1>
    </dataValidation>
    <dataValidation type="list" allowBlank="1" showInputMessage="1" showErrorMessage="1" prompt="Selecteer welk WP van toepassing is" sqref="E27:E86" xr:uid="{9484FB9E-186B-41C3-A504-5C3D31CD6B3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623AD-3FA4-45CE-965C-2E3057DB99ED}">
  <sheetPr>
    <tabColor rgb="FF7030A0"/>
    <pageSetUpPr fitToPage="1"/>
  </sheetPr>
  <dimension ref="A1:P89"/>
  <sheetViews>
    <sheetView showGridLines="0" zoomScale="90" zoomScaleNormal="90" workbookViewId="0" xr3:uid="{3A54CF1E-D978-54BD-BF56-D906F5CFF724}">
      <selection activeCell="A2" sqref="A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92</v>
      </c>
      <c r="B1" s="162"/>
      <c r="C1" s="162"/>
      <c r="D1" s="162"/>
      <c r="E1" s="162"/>
      <c r="F1" s="161">
        <f>'Algemene informatie'!B20</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sUz8Uo8A7LtQf3eMGLnrP+yj7VURUNExaKyBGEX9U9JYyE7aZm02NP/fJ2E/+3YYuglmD6r0md18m9drcxsycg==" saltValue="/uzG6Yu8jAjNMpGbNXK15w=="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7E6DA76E-8345-4712-B6A6-21023701B158}">
      <formula1>"A,B,C,D"</formula1>
    </dataValidation>
    <dataValidation type="list" allowBlank="1" showInputMessage="1" showErrorMessage="1" prompt="Selecteer welk WP van toepassing is" sqref="E27:E86" xr:uid="{5ABD5939-7C57-4E0D-8BE0-D4B468D0A554}">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EDB4-3466-4DC1-B48C-5EE8F9539F5F}">
  <sheetPr>
    <tabColor rgb="FF7030A0"/>
    <pageSetUpPr fitToPage="1"/>
  </sheetPr>
  <dimension ref="A1:P89"/>
  <sheetViews>
    <sheetView showGridLines="0" zoomScale="90" zoomScaleNormal="90" workbookViewId="0" xr3:uid="{91D29E9F-6944-5814-9321-7A0F592B8ED9}">
      <selection activeCell="A2" sqref="A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93</v>
      </c>
      <c r="B1" s="162"/>
      <c r="C1" s="162"/>
      <c r="D1" s="162"/>
      <c r="E1" s="162"/>
      <c r="F1" s="161">
        <f>'Algemene informatie'!B21</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47uFGX7dijKldnyacPJ+6n9KXHw0DeSeAOsUq5Ijnc+siAhOv7hvG1JDwdpluvsl2+039UIQirXxr54Zh8niXQ==" saltValue="uurBA4io1x9cSUo+unFdk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D47477D2-316E-4F62-A716-E98B2B112F1E}">
      <formula1>"A,B,C,D"</formula1>
    </dataValidation>
    <dataValidation type="list" allowBlank="1" showInputMessage="1" showErrorMessage="1" prompt="Selecteer welk WP van toepassing is" sqref="E27:E86" xr:uid="{0E6AF863-DBF9-4E3C-9D52-58ACA1F6C4FF}">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A879-4CEA-4475-A337-EAAF3747BE3E}">
  <sheetPr>
    <tabColor rgb="FF7030A0"/>
    <pageSetUpPr fitToPage="1"/>
  </sheetPr>
  <dimension ref="A1:P89"/>
  <sheetViews>
    <sheetView showGridLines="0" zoomScale="90" zoomScaleNormal="90" workbookViewId="0" xr3:uid="{C4288519-1C23-5D75-9E22-6B2F16A670EF}">
      <selection activeCell="A2" sqref="A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94</v>
      </c>
      <c r="B1" s="162"/>
      <c r="C1" s="162"/>
      <c r="D1" s="162"/>
      <c r="E1" s="162"/>
      <c r="F1" s="161">
        <f>'Algemene informatie'!B22</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IF(H32="D",39,"0")</f>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KrF4+hOzkji3aKLcVEuDdu2EmqxtLEBsHW91ibpdvgp82O4OiKFIikEPo/B0ijz4kxNbkymrZ86z0RMBJ8PNeg==" saltValue="H6wZ4OLFF9kKQdViWDeKYw=="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EF01B8D5-B1AB-445D-8E25-1BC9ED4AB8DE}">
      <formula1>"A,B,C,D"</formula1>
    </dataValidation>
    <dataValidation type="list" allowBlank="1" showInputMessage="1" showErrorMessage="1" prompt="Selecteer welk WP van toepassing is" sqref="E27:E86" xr:uid="{BC0F8A6F-7C2D-45C2-B747-0DB0ED0BD636}">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09A42-500D-4F79-8659-C61283A30EA0}">
  <sheetPr>
    <tabColor rgb="FF7030A0"/>
    <pageSetUpPr fitToPage="1"/>
  </sheetPr>
  <dimension ref="A1:P89"/>
  <sheetViews>
    <sheetView showGridLines="0" zoomScale="90" zoomScaleNormal="90" workbookViewId="0" xr3:uid="{6A4810DF-DD8E-50D8-9BFE-15F9D3A5D28B}">
      <selection activeCell="A2" sqref="A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95</v>
      </c>
      <c r="B1" s="162"/>
      <c r="C1" s="162"/>
      <c r="D1" s="162"/>
      <c r="E1" s="162"/>
      <c r="F1" s="161">
        <f>'Algemene informatie'!B23</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cNkQkkj80QMQo5OaL9Xd+CYpAvGmfNDs89Q6gFHvwtyrCIg6L6xa1Lg36TYVP2gjun8bgFtI5P0N+RycW4eW+Q==" saltValue="Wq6bidqaIMLenTfAtEMFb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CE9340AA-70E5-4772-9201-E76B0F50122C}">
      <formula1>"A,B,C,D"</formula1>
    </dataValidation>
    <dataValidation type="list" allowBlank="1" showInputMessage="1" showErrorMessage="1" prompt="Selecteer welk WP van toepassing is" sqref="E27:E86" xr:uid="{E129AFC0-8993-42DB-A56E-D1D763E215B0}">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B2:H50"/>
  <sheetViews>
    <sheetView showGridLines="0" topLeftCell="A22" zoomScale="90" zoomScaleNormal="90" workbookViewId="0" xr3:uid="{958C4451-9541-5A59-BF78-D2F731DF1C81}">
      <selection activeCell="F14" sqref="F14"/>
    </sheetView>
  </sheetViews>
  <sheetFormatPr defaultColWidth="9" defaultRowHeight="11.25"/>
  <cols>
    <col min="1" max="1" width="9" style="28"/>
    <col min="2" max="2" width="29.875" style="28" customWidth="1"/>
    <col min="3" max="3" width="21.875" style="28" customWidth="1"/>
    <col min="4" max="4" width="18.625" style="28" customWidth="1"/>
    <col min="5" max="5" width="12.5" style="28" customWidth="1"/>
    <col min="6" max="6" width="16.875" style="28" customWidth="1"/>
    <col min="7" max="7" width="15.625" style="28" customWidth="1"/>
    <col min="8" max="8" width="16.5" style="28" customWidth="1"/>
    <col min="9" max="16384" width="9" style="28"/>
  </cols>
  <sheetData>
    <row r="2" spans="2:8">
      <c r="B2" s="24" t="s">
        <v>11</v>
      </c>
    </row>
    <row r="3" spans="2:8" ht="12" thickBot="1"/>
    <row r="4" spans="2:8" ht="12" thickBot="1">
      <c r="C4" s="44" t="s">
        <v>12</v>
      </c>
      <c r="D4" s="31" t="s">
        <v>13</v>
      </c>
      <c r="E4" s="144" t="s">
        <v>14</v>
      </c>
      <c r="F4" s="145"/>
      <c r="G4" s="145"/>
      <c r="H4" s="145"/>
    </row>
    <row r="5" spans="2:8" ht="13.5" customHeight="1" thickBot="1">
      <c r="B5" s="26" t="s">
        <v>15</v>
      </c>
      <c r="C5" s="27"/>
      <c r="D5" s="105"/>
      <c r="E5" s="34"/>
      <c r="F5" s="34"/>
    </row>
    <row r="6" spans="2:8" ht="12" thickBot="1">
      <c r="B6" s="30"/>
      <c r="C6" s="30"/>
      <c r="D6" s="30"/>
      <c r="E6" s="34"/>
      <c r="F6" s="34"/>
      <c r="G6" s="34"/>
    </row>
    <row r="7" spans="2:8" ht="36.75" customHeight="1" thickBot="1">
      <c r="B7" s="31" t="s">
        <v>16</v>
      </c>
      <c r="C7" s="32" t="s">
        <v>17</v>
      </c>
      <c r="D7" s="31" t="s">
        <v>18</v>
      </c>
      <c r="G7" s="34"/>
    </row>
    <row r="8" spans="2:8">
      <c r="B8" s="1"/>
      <c r="C8" s="7"/>
      <c r="D8" s="83"/>
      <c r="F8" s="79"/>
      <c r="G8" s="35"/>
    </row>
    <row r="9" spans="2:8">
      <c r="B9" s="2"/>
      <c r="C9" s="8"/>
      <c r="D9" s="83"/>
      <c r="F9" s="78"/>
      <c r="G9" s="35"/>
    </row>
    <row r="10" spans="2:8">
      <c r="B10" s="2"/>
      <c r="C10" s="8"/>
      <c r="D10" s="83"/>
      <c r="F10" s="76"/>
      <c r="G10" s="35"/>
    </row>
    <row r="11" spans="2:8">
      <c r="B11" s="2"/>
      <c r="C11" s="8"/>
      <c r="D11" s="83"/>
      <c r="F11" s="76"/>
      <c r="G11" s="35"/>
    </row>
    <row r="12" spans="2:8" ht="12" thickBot="1">
      <c r="B12" s="3"/>
      <c r="C12" s="9"/>
      <c r="D12" s="83"/>
      <c r="E12" s="37"/>
      <c r="F12" s="77"/>
      <c r="G12" s="35"/>
    </row>
    <row r="13" spans="2:8" ht="12" thickBot="1">
      <c r="B13" s="39" t="s">
        <v>19</v>
      </c>
      <c r="C13" s="40">
        <f>SUM(C8:C12)</f>
        <v>0</v>
      </c>
      <c r="D13" s="41"/>
      <c r="E13" s="30"/>
      <c r="F13" s="51"/>
      <c r="G13" s="29"/>
    </row>
    <row r="14" spans="2:8" ht="12" thickBot="1">
      <c r="B14" s="30"/>
      <c r="C14" s="30"/>
      <c r="D14" s="30"/>
      <c r="G14" s="30"/>
    </row>
    <row r="15" spans="2:8" ht="81.75" customHeight="1" thickBot="1">
      <c r="B15" s="43" t="s">
        <v>20</v>
      </c>
      <c r="C15" s="44" t="s">
        <v>17</v>
      </c>
      <c r="D15" s="45" t="s">
        <v>18</v>
      </c>
      <c r="F15" s="33" t="s">
        <v>21</v>
      </c>
      <c r="G15" s="34"/>
    </row>
    <row r="16" spans="2:8">
      <c r="B16" s="4"/>
      <c r="C16" s="10"/>
      <c r="D16" s="84"/>
      <c r="E16" s="28">
        <v>2018</v>
      </c>
      <c r="F16" s="17"/>
      <c r="G16" s="35"/>
    </row>
    <row r="17" spans="2:8">
      <c r="B17" s="5"/>
      <c r="C17" s="11"/>
      <c r="D17" s="84"/>
      <c r="E17" s="28">
        <v>2019</v>
      </c>
      <c r="F17" s="13"/>
      <c r="G17" s="35"/>
    </row>
    <row r="18" spans="2:8">
      <c r="B18" s="5"/>
      <c r="C18" s="11"/>
      <c r="D18" s="84"/>
      <c r="E18" s="28">
        <v>2020</v>
      </c>
      <c r="F18" s="13"/>
      <c r="G18" s="35"/>
    </row>
    <row r="19" spans="2:8">
      <c r="B19" s="5"/>
      <c r="C19" s="11"/>
      <c r="D19" s="84"/>
      <c r="E19" s="28">
        <v>2021</v>
      </c>
      <c r="F19" s="13"/>
      <c r="G19" s="35"/>
    </row>
    <row r="20" spans="2:8">
      <c r="B20" s="5"/>
      <c r="C20" s="11"/>
      <c r="D20" s="84"/>
      <c r="E20" s="28">
        <v>2022</v>
      </c>
      <c r="F20" s="13"/>
      <c r="G20" s="35"/>
    </row>
    <row r="21" spans="2:8">
      <c r="B21" s="5"/>
      <c r="C21" s="11"/>
      <c r="D21" s="84"/>
      <c r="E21" s="28">
        <v>2023</v>
      </c>
      <c r="F21" s="13"/>
      <c r="G21" s="35"/>
    </row>
    <row r="22" spans="2:8">
      <c r="B22" s="5"/>
      <c r="C22" s="12"/>
      <c r="D22" s="84"/>
      <c r="E22" s="37" t="s">
        <v>22</v>
      </c>
      <c r="F22" s="38">
        <f>SUM(F16:F21)</f>
        <v>0</v>
      </c>
      <c r="G22" s="35"/>
    </row>
    <row r="23" spans="2:8">
      <c r="B23" s="5"/>
      <c r="C23" s="12"/>
      <c r="D23" s="84"/>
      <c r="E23" s="30"/>
      <c r="F23" s="42" t="str">
        <f>IF(F22=E58,"AKKOORD","NIET AKKOORD")</f>
        <v>AKKOORD</v>
      </c>
      <c r="G23" s="35"/>
    </row>
    <row r="24" spans="2:8">
      <c r="B24" s="5"/>
      <c r="C24" s="12"/>
      <c r="D24" s="85"/>
      <c r="G24" s="35"/>
    </row>
    <row r="25" spans="2:8">
      <c r="B25" s="5"/>
      <c r="C25" s="11"/>
      <c r="D25" s="85"/>
      <c r="E25" s="30"/>
      <c r="F25" s="30"/>
      <c r="G25" s="35"/>
    </row>
    <row r="26" spans="2:8">
      <c r="B26" s="5"/>
      <c r="C26" s="11"/>
      <c r="D26" s="85"/>
      <c r="E26" s="30"/>
      <c r="F26" s="30"/>
      <c r="G26" s="35"/>
    </row>
    <row r="27" spans="2:8">
      <c r="B27" s="5"/>
      <c r="C27" s="11"/>
      <c r="D27" s="85"/>
      <c r="E27" s="30"/>
      <c r="F27" s="30"/>
      <c r="G27" s="35"/>
    </row>
    <row r="28" spans="2:8" ht="12" thickBot="1">
      <c r="B28" s="6"/>
      <c r="C28" s="12"/>
      <c r="D28" s="85"/>
      <c r="E28" s="30"/>
      <c r="G28" s="35"/>
    </row>
    <row r="29" spans="2:8" ht="12" thickBot="1">
      <c r="B29" s="46" t="s">
        <v>19</v>
      </c>
      <c r="C29" s="47">
        <f>SUM(C16:C28)</f>
        <v>0</v>
      </c>
      <c r="D29" s="41"/>
      <c r="E29" s="30"/>
      <c r="F29" s="30"/>
      <c r="G29" s="29"/>
    </row>
    <row r="30" spans="2:8" ht="12" thickBot="1">
      <c r="B30" s="30"/>
      <c r="C30" s="30"/>
      <c r="D30" s="30"/>
      <c r="E30" s="30"/>
      <c r="F30" s="30"/>
      <c r="G30" s="30"/>
    </row>
    <row r="31" spans="2:8" ht="48" customHeight="1" thickBot="1">
      <c r="B31" s="48" t="s">
        <v>23</v>
      </c>
      <c r="C31" s="102" t="s">
        <v>24</v>
      </c>
      <c r="D31" s="49" t="s">
        <v>25</v>
      </c>
      <c r="E31" s="102" t="s">
        <v>26</v>
      </c>
      <c r="F31" s="99" t="s">
        <v>27</v>
      </c>
      <c r="G31" s="49" t="s">
        <v>28</v>
      </c>
      <c r="H31" s="28" t="s">
        <v>29</v>
      </c>
    </row>
    <row r="32" spans="2:8">
      <c r="B32" s="117" t="str">
        <f>IF('Algemene informatie'!B9="","",'Algemene informatie'!B9)</f>
        <v/>
      </c>
      <c r="C32" s="126"/>
      <c r="D32" s="119">
        <f>'Begroting totaal'!D29+'Begroting totaal'!E29</f>
        <v>0</v>
      </c>
      <c r="E32" s="114">
        <f>C32+D32</f>
        <v>0</v>
      </c>
      <c r="F32" s="97">
        <f t="shared" ref="F32:F41" si="0">IF($E$50=0,0,E32/$E$50)</f>
        <v>0</v>
      </c>
      <c r="G32" s="19"/>
    </row>
    <row r="33" spans="2:7">
      <c r="B33" s="118" t="str">
        <f>IF('Algemene informatie'!B10="","",'Algemene informatie'!B10)</f>
        <v/>
      </c>
      <c r="C33" s="127"/>
      <c r="D33" s="119">
        <f>'Begroting totaal'!D30+'Begroting totaal'!E30</f>
        <v>0</v>
      </c>
      <c r="E33" s="115">
        <f>C33+D33</f>
        <v>0</v>
      </c>
      <c r="F33" s="98">
        <f t="shared" si="0"/>
        <v>0</v>
      </c>
      <c r="G33" s="20"/>
    </row>
    <row r="34" spans="2:7">
      <c r="B34" s="118" t="str">
        <f>IF('Algemene informatie'!B11="","",'Algemene informatie'!B11)</f>
        <v/>
      </c>
      <c r="C34" s="127"/>
      <c r="D34" s="119">
        <f>'Begroting totaal'!D31+'Begroting totaal'!E31</f>
        <v>0</v>
      </c>
      <c r="E34" s="115">
        <f t="shared" ref="E34:E45" si="1">C34+D34</f>
        <v>0</v>
      </c>
      <c r="F34" s="98">
        <f t="shared" si="0"/>
        <v>0</v>
      </c>
      <c r="G34" s="20"/>
    </row>
    <row r="35" spans="2:7">
      <c r="B35" s="118" t="str">
        <f>IF('Algemene informatie'!B12="","",'Algemene informatie'!B12)</f>
        <v/>
      </c>
      <c r="C35" s="127"/>
      <c r="D35" s="119">
        <f>'Begroting totaal'!D32+'Begroting totaal'!E32</f>
        <v>0</v>
      </c>
      <c r="E35" s="115">
        <f t="shared" si="1"/>
        <v>0</v>
      </c>
      <c r="F35" s="98">
        <f t="shared" si="0"/>
        <v>0</v>
      </c>
      <c r="G35" s="20"/>
    </row>
    <row r="36" spans="2:7">
      <c r="B36" s="118" t="str">
        <f>IF('Algemene informatie'!B13="","",'Algemene informatie'!B13)</f>
        <v/>
      </c>
      <c r="C36" s="127"/>
      <c r="D36" s="119">
        <f>'Begroting totaal'!D33+'Begroting totaal'!E33</f>
        <v>0</v>
      </c>
      <c r="E36" s="115">
        <f t="shared" si="1"/>
        <v>0</v>
      </c>
      <c r="F36" s="98">
        <f t="shared" si="0"/>
        <v>0</v>
      </c>
      <c r="G36" s="20"/>
    </row>
    <row r="37" spans="2:7">
      <c r="B37" s="118" t="str">
        <f>IF('Algemene informatie'!B14="","",'Algemene informatie'!B14)</f>
        <v/>
      </c>
      <c r="C37" s="127"/>
      <c r="D37" s="119">
        <f>'Begroting totaal'!D34+'Begroting totaal'!E34</f>
        <v>0</v>
      </c>
      <c r="E37" s="115">
        <f t="shared" si="1"/>
        <v>0</v>
      </c>
      <c r="F37" s="98">
        <f t="shared" si="0"/>
        <v>0</v>
      </c>
      <c r="G37" s="20"/>
    </row>
    <row r="38" spans="2:7">
      <c r="B38" s="118" t="str">
        <f>IF('Algemene informatie'!B15="","",'Algemene informatie'!B15)</f>
        <v/>
      </c>
      <c r="C38" s="127"/>
      <c r="D38" s="119">
        <f>'Begroting totaal'!D35+'Begroting totaal'!E35</f>
        <v>0</v>
      </c>
      <c r="E38" s="115">
        <f t="shared" si="1"/>
        <v>0</v>
      </c>
      <c r="F38" s="98">
        <f t="shared" si="0"/>
        <v>0</v>
      </c>
      <c r="G38" s="20"/>
    </row>
    <row r="39" spans="2:7">
      <c r="B39" s="118" t="str">
        <f>IF('Algemene informatie'!B16="","",'Algemene informatie'!B16)</f>
        <v/>
      </c>
      <c r="C39" s="127"/>
      <c r="D39" s="119">
        <f>'Begroting totaal'!D36+'Begroting totaal'!E36</f>
        <v>0</v>
      </c>
      <c r="E39" s="115">
        <f t="shared" si="1"/>
        <v>0</v>
      </c>
      <c r="F39" s="98">
        <f t="shared" si="0"/>
        <v>0</v>
      </c>
      <c r="G39" s="20"/>
    </row>
    <row r="40" spans="2:7">
      <c r="B40" s="118" t="str">
        <f>IF('Algemene informatie'!B17="","",'Algemene informatie'!B17)</f>
        <v/>
      </c>
      <c r="C40" s="127"/>
      <c r="D40" s="119">
        <f>'Begroting totaal'!D37+'Begroting totaal'!E37</f>
        <v>0</v>
      </c>
      <c r="E40" s="115">
        <f t="shared" si="1"/>
        <v>0</v>
      </c>
      <c r="F40" s="98">
        <f t="shared" si="0"/>
        <v>0</v>
      </c>
      <c r="G40" s="20"/>
    </row>
    <row r="41" spans="2:7">
      <c r="B41" s="118" t="str">
        <f>IF('Algemene informatie'!B18="","",'Algemene informatie'!B18)</f>
        <v/>
      </c>
      <c r="C41" s="127"/>
      <c r="D41" s="119">
        <f>'Begroting totaal'!D38+'Begroting totaal'!E38</f>
        <v>0</v>
      </c>
      <c r="E41" s="115">
        <f t="shared" si="1"/>
        <v>0</v>
      </c>
      <c r="F41" s="98">
        <f t="shared" si="0"/>
        <v>0</v>
      </c>
      <c r="G41" s="20"/>
    </row>
    <row r="42" spans="2:7">
      <c r="B42" s="118" t="str">
        <f>IF('Algemene informatie'!B19="","",'Algemene informatie'!B19)</f>
        <v/>
      </c>
      <c r="C42" s="127"/>
      <c r="D42" s="119">
        <f>'Begroting totaal'!D39+'Begroting totaal'!E39</f>
        <v>0</v>
      </c>
      <c r="E42" s="115">
        <f t="shared" si="1"/>
        <v>0</v>
      </c>
      <c r="F42" s="98">
        <f t="shared" ref="F42:F46" si="2">IF($E$50=0,0,E42/$E$50)</f>
        <v>0</v>
      </c>
      <c r="G42" s="20"/>
    </row>
    <row r="43" spans="2:7">
      <c r="B43" s="118" t="str">
        <f>IF('Algemene informatie'!B20="","",'Algemene informatie'!B20)</f>
        <v/>
      </c>
      <c r="C43" s="127"/>
      <c r="D43" s="119">
        <f>'Begroting totaal'!D40+'Begroting totaal'!E40</f>
        <v>0</v>
      </c>
      <c r="E43" s="115">
        <f t="shared" si="1"/>
        <v>0</v>
      </c>
      <c r="F43" s="98">
        <f t="shared" si="2"/>
        <v>0</v>
      </c>
      <c r="G43" s="20"/>
    </row>
    <row r="44" spans="2:7">
      <c r="B44" s="118" t="str">
        <f>IF('Algemene informatie'!B21="","",'Algemene informatie'!B21)</f>
        <v/>
      </c>
      <c r="C44" s="127"/>
      <c r="D44" s="119">
        <f>'Begroting totaal'!D41+'Begroting totaal'!E41</f>
        <v>0</v>
      </c>
      <c r="E44" s="115">
        <f t="shared" si="1"/>
        <v>0</v>
      </c>
      <c r="F44" s="98">
        <f t="shared" si="2"/>
        <v>0</v>
      </c>
      <c r="G44" s="20"/>
    </row>
    <row r="45" spans="2:7">
      <c r="B45" s="118" t="str">
        <f>IF('Algemene informatie'!B22="","",'Algemene informatie'!B22)</f>
        <v/>
      </c>
      <c r="C45" s="127"/>
      <c r="D45" s="119">
        <f>'Begroting totaal'!D42+'Begroting totaal'!E42</f>
        <v>0</v>
      </c>
      <c r="E45" s="115">
        <f t="shared" si="1"/>
        <v>0</v>
      </c>
      <c r="F45" s="98">
        <f t="shared" si="2"/>
        <v>0</v>
      </c>
      <c r="G45" s="20"/>
    </row>
    <row r="46" spans="2:7" ht="12" thickBot="1">
      <c r="B46" s="118" t="str">
        <f>IF('Algemene informatie'!B23="","",'Algemene informatie'!B23)</f>
        <v/>
      </c>
      <c r="C46" s="128"/>
      <c r="D46" s="119">
        <f>'Begroting totaal'!D43+'Begroting totaal'!E43</f>
        <v>0</v>
      </c>
      <c r="E46" s="116">
        <f>C46+D46</f>
        <v>0</v>
      </c>
      <c r="F46" s="98">
        <f t="shared" si="2"/>
        <v>0</v>
      </c>
      <c r="G46" s="20"/>
    </row>
    <row r="47" spans="2:7" ht="12" thickBot="1">
      <c r="B47" s="39" t="s">
        <v>19</v>
      </c>
      <c r="C47" s="96">
        <f>SUM(C32:E46)</f>
        <v>0</v>
      </c>
      <c r="D47" s="104">
        <f>SUM(D32:E46)</f>
        <v>0</v>
      </c>
      <c r="E47" s="104">
        <f>SUM(E32:F46)</f>
        <v>0</v>
      </c>
      <c r="F47" s="103">
        <f>IF($E$50=0,0,E47/$E$50)</f>
        <v>0</v>
      </c>
      <c r="G47" s="50">
        <f>SUM(G32:G46)</f>
        <v>0</v>
      </c>
    </row>
    <row r="48" spans="2:7" ht="12" thickBot="1">
      <c r="B48" s="51"/>
      <c r="C48" s="52"/>
      <c r="D48" s="52"/>
      <c r="E48" s="52"/>
      <c r="F48" s="53"/>
      <c r="G48" s="52" t="str">
        <f>IF(G47=C29,"AKKOORD","NIET AKKOORD")</f>
        <v>AKKOORD</v>
      </c>
    </row>
    <row r="49" spans="2:7" ht="12" thickBot="1">
      <c r="B49" s="142" t="s">
        <v>30</v>
      </c>
      <c r="C49" s="143"/>
      <c r="D49" s="54"/>
      <c r="E49" s="55">
        <f>C5+C13+C29+E47</f>
        <v>0</v>
      </c>
      <c r="F49" s="56">
        <f>IF(E50=0,0,E49/E50)</f>
        <v>0</v>
      </c>
      <c r="G49" s="86"/>
    </row>
    <row r="50" spans="2:7" ht="12" thickBot="1">
      <c r="B50" s="142" t="s">
        <v>31</v>
      </c>
      <c r="C50" s="143"/>
      <c r="D50" s="54"/>
      <c r="E50" s="55">
        <f>'Begroting totaal'!H24</f>
        <v>0</v>
      </c>
      <c r="F50" s="57" t="str">
        <f>IF(E50=E49,"AKKOORD","NIET AKKOORD")</f>
        <v>AKKOORD</v>
      </c>
      <c r="G50" s="86"/>
    </row>
  </sheetData>
  <mergeCells count="3">
    <mergeCell ref="B49:C49"/>
    <mergeCell ref="B50:C50"/>
    <mergeCell ref="E4:H4"/>
  </mergeCells>
  <conditionalFormatting sqref="F13">
    <cfRule type="containsText" dxfId="7" priority="8" operator="containsText" text="NIET">
      <formula>NOT(ISERROR(SEARCH("NIET",F13)))</formula>
    </cfRule>
    <cfRule type="containsText" dxfId="6" priority="9" operator="containsText" text="&quot;NIET AKKORD&quot;">
      <formula>NOT(ISERROR(SEARCH("""NIET AKKORD""",F13)))</formula>
    </cfRule>
    <cfRule type="containsText" dxfId="5" priority="10" operator="containsText" text="NIET AKKORD">
      <formula>NOT(ISERROR(SEARCH("NIET AKKORD",F13)))</formula>
    </cfRule>
  </conditionalFormatting>
  <conditionalFormatting sqref="G48">
    <cfRule type="containsText" dxfId="4" priority="7" operator="containsText" text="NIET">
      <formula>NOT(ISERROR(SEARCH("NIET",G48)))</formula>
    </cfRule>
  </conditionalFormatting>
  <conditionalFormatting sqref="F50">
    <cfRule type="containsText" dxfId="3" priority="6" operator="containsText" text="NIET">
      <formula>NOT(ISERROR(SEARCH("NIET",F50)))</formula>
    </cfRule>
  </conditionalFormatting>
  <conditionalFormatting sqref="F23">
    <cfRule type="containsText" dxfId="2" priority="3" operator="containsText" text="NIET">
      <formula>NOT(ISERROR(SEARCH("NIET",F23)))</formula>
    </cfRule>
    <cfRule type="containsText" dxfId="1" priority="4" operator="containsText" text="&quot;NIET AKKORD&quot;">
      <formula>NOT(ISERROR(SEARCH("""NIET AKKORD""",F23)))</formula>
    </cfRule>
    <cfRule type="containsText" dxfId="0" priority="5" operator="containsText" text="NIET AKKORD">
      <formula>NOT(ISERROR(SEARCH("NIET AKKORD",F23)))</formula>
    </cfRule>
  </conditionalFormatting>
  <dataValidations xWindow="136" yWindow="520" count="9">
    <dataValidation allowBlank="1" showInputMessage="1" showErrorMessage="1" prompt="Geef hier aan hoeveel kosten er worden gemaakt in het betreffende jaar. Het totaal moet overeen komen met de totale projectkosten." sqref="F10:F11 F15:F23" xr:uid="{00000000-0002-0000-0100-000000000000}"/>
    <dataValidation allowBlank="1" showInputMessage="1" showErrorMessage="1" prompt="Vul hier de gevraagde subsidie in" sqref="C5" xr:uid="{00000000-0002-0000-0100-000001000000}"/>
    <dataValidation allowBlank="1" showInputMessage="1" showErrorMessage="1" prompt="Geef hier aan welke instantie uw project cofinanciert" sqref="B8:B12" xr:uid="{00000000-0002-0000-0100-000002000000}"/>
    <dataValidation allowBlank="1" showInputMessage="1" showErrorMessage="1" prompt="Voer hier de bijdrage van de cofinanciering in" sqref="C8:C12" xr:uid="{00000000-0002-0000-0100-000003000000}"/>
    <dataValidation allowBlank="1" showInputMessage="1" showErrorMessage="1" prompt="Voer hier de bijdrage van overige partijen in" sqref="C25:C28" xr:uid="{00000000-0002-0000-0100-000005000000}"/>
    <dataValidation allowBlank="1" showInputMessage="1" showErrorMessage="1" prompt="Geef hier aan welke overige partij uw project cofinanciert" sqref="B27:B28" xr:uid="{00000000-0002-0000-0100-000007000000}"/>
    <dataValidation allowBlank="1" showInputMessage="1" showErrorMessage="1" prompt="Geef hier aan welke projectpartner een deel van haar kosten dekt middels bijdrage private en/of overige partij" sqref="G32:G46" xr:uid="{00000000-0002-0000-0100-000008000000}"/>
    <dataValidation allowBlank="1" showInputMessage="1" showErrorMessage="1" prompt="Voer hier de bijdrage van de private partij in" sqref="C16:C24" xr:uid="{00000000-0002-0000-0100-000004000000}"/>
    <dataValidation allowBlank="1" showInputMessage="1" showErrorMessage="1" prompt="Geef hier aan welke private partij uw project cofinanciert" sqref="B16:B26" xr:uid="{00000000-0002-0000-0100-000006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rgb="FFFFFF00"/>
    <pageSetUpPr fitToPage="1"/>
  </sheetPr>
  <dimension ref="A1:O195"/>
  <sheetViews>
    <sheetView showGridLines="0" tabSelected="1" zoomScale="85" zoomScaleNormal="85" workbookViewId="0" xr3:uid="{842E5F09-E766-5B8D-85AF-A39847EA96FD}">
      <selection activeCell="J16" sqref="J16"/>
    </sheetView>
  </sheetViews>
  <sheetFormatPr defaultColWidth="9" defaultRowHeight="11.25"/>
  <cols>
    <col min="1" max="1" width="33.875" style="58" customWidth="1"/>
    <col min="2" max="2" width="15.625" style="58" customWidth="1"/>
    <col min="3" max="4" width="15.625" style="58" hidden="1" customWidth="1"/>
    <col min="5" max="5" width="17.125" style="58" customWidth="1"/>
    <col min="6" max="6" width="21.5" style="58" customWidth="1"/>
    <col min="7" max="8" width="15.625" style="58" customWidth="1"/>
    <col min="9" max="9" width="16.75" style="58" customWidth="1"/>
    <col min="10" max="10" width="20.25" style="58" customWidth="1"/>
    <col min="11" max="12" width="15.625" style="58" customWidth="1"/>
    <col min="13" max="13" width="17.625" style="58" customWidth="1"/>
    <col min="14" max="14" width="9" style="58"/>
    <col min="15" max="15" width="22.75" style="58" customWidth="1"/>
    <col min="16" max="16384" width="9" style="58"/>
  </cols>
  <sheetData>
    <row r="1" spans="1:15">
      <c r="A1" s="24" t="s">
        <v>32</v>
      </c>
      <c r="B1" s="24"/>
      <c r="C1" s="24"/>
      <c r="D1" s="24"/>
      <c r="E1" s="152" t="s">
        <v>33</v>
      </c>
      <c r="F1" s="152"/>
      <c r="G1" s="152"/>
      <c r="H1" s="152"/>
      <c r="I1" s="152"/>
      <c r="J1" s="152"/>
      <c r="K1" s="152"/>
      <c r="L1" s="152"/>
      <c r="M1" s="152"/>
    </row>
    <row r="2" spans="1:15" ht="45" customHeight="1">
      <c r="E2" s="153"/>
      <c r="F2" s="153"/>
      <c r="G2" s="153"/>
      <c r="H2" s="153"/>
      <c r="I2" s="153"/>
      <c r="J2" s="153"/>
      <c r="K2" s="153"/>
      <c r="L2" s="153"/>
      <c r="M2" s="153"/>
      <c r="O2" s="92"/>
    </row>
    <row r="3" spans="1:15" ht="48.75" customHeight="1">
      <c r="A3" s="69" t="s">
        <v>34</v>
      </c>
      <c r="B3" s="60" t="s">
        <v>35</v>
      </c>
      <c r="C3" s="60" t="s">
        <v>36</v>
      </c>
      <c r="D3" s="60" t="s">
        <v>37</v>
      </c>
      <c r="E3" s="60" t="s">
        <v>38</v>
      </c>
      <c r="F3" s="60" t="s">
        <v>39</v>
      </c>
      <c r="G3" s="60" t="s">
        <v>40</v>
      </c>
      <c r="H3" s="107" t="s">
        <v>41</v>
      </c>
    </row>
    <row r="4" spans="1:15">
      <c r="A4" s="61">
        <v>1</v>
      </c>
      <c r="B4" s="62">
        <f>SUM('Begroting penvoerder:Begroting pp 15'!B4)</f>
        <v>0</v>
      </c>
      <c r="C4" s="62">
        <f>SUM('Begroting penvoerder:Begroting pp 3'!C4)</f>
        <v>0</v>
      </c>
      <c r="D4" s="62">
        <f>SUM('Begroting penvoerder:Begroting pp 3'!D4)</f>
        <v>0</v>
      </c>
      <c r="E4" s="36">
        <f>SUM('Begroting penvoerder:Begroting pp 15'!E4)</f>
        <v>0</v>
      </c>
      <c r="F4" s="36">
        <f>SUM('Begroting penvoerder:Begroting pp 15'!F4)</f>
        <v>0</v>
      </c>
      <c r="G4" s="36">
        <f>SUM('Begroting penvoerder:Begroting pp 15'!G4)</f>
        <v>0</v>
      </c>
      <c r="H4" s="63">
        <f>SUM(C4:G4)</f>
        <v>0</v>
      </c>
    </row>
    <row r="5" spans="1:15">
      <c r="A5" s="61">
        <v>2</v>
      </c>
      <c r="B5" s="62">
        <f>SUM('Begroting penvoerder:Begroting pp 15'!B5)</f>
        <v>0</v>
      </c>
      <c r="C5" s="62">
        <f>SUM('Begroting penvoerder:Begroting pp 3'!C5)</f>
        <v>0</v>
      </c>
      <c r="D5" s="62">
        <f>SUM('Begroting penvoerder:Begroting pp 3'!D5)</f>
        <v>0</v>
      </c>
      <c r="E5" s="36">
        <f>SUM('Begroting penvoerder:Begroting pp 15'!E5)</f>
        <v>0</v>
      </c>
      <c r="F5" s="36">
        <f>SUM('Begroting penvoerder:Begroting pp 15'!F5)</f>
        <v>0</v>
      </c>
      <c r="G5" s="36">
        <f>SUM('Begroting penvoerder:Begroting pp 15'!G5)</f>
        <v>0</v>
      </c>
      <c r="H5" s="63">
        <f t="shared" ref="H5:H22" si="0">SUM(C5:G5)</f>
        <v>0</v>
      </c>
    </row>
    <row r="6" spans="1:15">
      <c r="A6" s="61">
        <v>3</v>
      </c>
      <c r="B6" s="62">
        <f>SUM('Begroting penvoerder:Begroting pp 15'!B6)</f>
        <v>0</v>
      </c>
      <c r="C6" s="62">
        <f>SUM('Begroting penvoerder:Begroting pp 3'!C6)</f>
        <v>0</v>
      </c>
      <c r="D6" s="62">
        <f>SUM('Begroting penvoerder:Begroting pp 3'!D6)</f>
        <v>0</v>
      </c>
      <c r="E6" s="36">
        <f>SUM('Begroting penvoerder:Begroting pp 15'!E6)</f>
        <v>0</v>
      </c>
      <c r="F6" s="36">
        <f>SUM('Begroting penvoerder:Begroting pp 15'!F6)</f>
        <v>0</v>
      </c>
      <c r="G6" s="36">
        <f>SUM('Begroting penvoerder:Begroting pp 15'!G6)</f>
        <v>0</v>
      </c>
      <c r="H6" s="63">
        <f t="shared" si="0"/>
        <v>0</v>
      </c>
    </row>
    <row r="7" spans="1:15">
      <c r="A7" s="61">
        <v>4</v>
      </c>
      <c r="B7" s="62">
        <f>SUM('Begroting penvoerder:Begroting pp 15'!B7)</f>
        <v>0</v>
      </c>
      <c r="C7" s="62">
        <f>SUM('Begroting penvoerder:Begroting pp 3'!C7)</f>
        <v>0</v>
      </c>
      <c r="D7" s="62">
        <f>SUM('Begroting penvoerder:Begroting pp 3'!D7)</f>
        <v>0</v>
      </c>
      <c r="E7" s="36">
        <f>SUM('Begroting penvoerder:Begroting pp 15'!E7)</f>
        <v>0</v>
      </c>
      <c r="F7" s="36">
        <f>SUM('Begroting penvoerder:Begroting pp 15'!F7)</f>
        <v>0</v>
      </c>
      <c r="G7" s="36">
        <f>SUM('Begroting penvoerder:Begroting pp 15'!G7)</f>
        <v>0</v>
      </c>
      <c r="H7" s="63">
        <f t="shared" si="0"/>
        <v>0</v>
      </c>
    </row>
    <row r="8" spans="1:15">
      <c r="A8" s="61">
        <v>5</v>
      </c>
      <c r="B8" s="62">
        <f>SUM('Begroting penvoerder:Begroting pp 15'!B8)</f>
        <v>0</v>
      </c>
      <c r="C8" s="62">
        <f>SUM('Begroting penvoerder:Begroting pp 3'!C8)</f>
        <v>0</v>
      </c>
      <c r="D8" s="62">
        <f>SUM('Begroting penvoerder:Begroting pp 3'!D8)</f>
        <v>0</v>
      </c>
      <c r="E8" s="36">
        <f>SUM('Begroting penvoerder:Begroting pp 15'!E8)</f>
        <v>0</v>
      </c>
      <c r="F8" s="36">
        <f>SUM('Begroting penvoerder:Begroting pp 15'!F8)</f>
        <v>0</v>
      </c>
      <c r="G8" s="36">
        <f>SUM('Begroting penvoerder:Begroting pp 15'!G8)</f>
        <v>0</v>
      </c>
      <c r="H8" s="63">
        <f t="shared" si="0"/>
        <v>0</v>
      </c>
    </row>
    <row r="9" spans="1:15">
      <c r="A9" s="61">
        <v>6</v>
      </c>
      <c r="B9" s="62">
        <f>SUM('Begroting penvoerder:Begroting pp 15'!B9)</f>
        <v>0</v>
      </c>
      <c r="C9" s="62">
        <f>SUM('Begroting penvoerder:Begroting pp 3'!C9)</f>
        <v>0</v>
      </c>
      <c r="D9" s="62">
        <f>SUM('Begroting penvoerder:Begroting pp 3'!D9)</f>
        <v>0</v>
      </c>
      <c r="E9" s="36">
        <f>SUM('Begroting penvoerder:Begroting pp 15'!E9)</f>
        <v>0</v>
      </c>
      <c r="F9" s="36">
        <f>SUM('Begroting penvoerder:Begroting pp 15'!F9)</f>
        <v>0</v>
      </c>
      <c r="G9" s="36">
        <f>SUM('Begroting penvoerder:Begroting pp 15'!G9)</f>
        <v>0</v>
      </c>
      <c r="H9" s="63">
        <f t="shared" si="0"/>
        <v>0</v>
      </c>
    </row>
    <row r="10" spans="1:15">
      <c r="A10" s="61">
        <v>7</v>
      </c>
      <c r="B10" s="62">
        <f>SUM('Begroting penvoerder:Begroting pp 15'!B10)</f>
        <v>0</v>
      </c>
      <c r="C10" s="62">
        <f>SUM('Begroting penvoerder:Begroting pp 3'!C10)</f>
        <v>0</v>
      </c>
      <c r="D10" s="62">
        <f>SUM('Begroting penvoerder:Begroting pp 3'!D10)</f>
        <v>0</v>
      </c>
      <c r="E10" s="36">
        <f>SUM('Begroting penvoerder:Begroting pp 15'!E10)</f>
        <v>0</v>
      </c>
      <c r="F10" s="36">
        <f>SUM('Begroting penvoerder:Begroting pp 15'!F10)</f>
        <v>0</v>
      </c>
      <c r="G10" s="36">
        <f>SUM('Begroting penvoerder:Begroting pp 15'!G10)</f>
        <v>0</v>
      </c>
      <c r="H10" s="63">
        <f t="shared" si="0"/>
        <v>0</v>
      </c>
    </row>
    <row r="11" spans="1:15">
      <c r="A11" s="61">
        <v>8</v>
      </c>
      <c r="B11" s="62">
        <f>SUM('Begroting penvoerder:Begroting pp 15'!B11)</f>
        <v>0</v>
      </c>
      <c r="C11" s="62">
        <f>SUM('Begroting penvoerder:Begroting pp 3'!C11)</f>
        <v>0</v>
      </c>
      <c r="D11" s="62">
        <f>SUM('Begroting penvoerder:Begroting pp 3'!D11)</f>
        <v>0</v>
      </c>
      <c r="E11" s="36">
        <f>SUM('Begroting penvoerder:Begroting pp 15'!E11)</f>
        <v>0</v>
      </c>
      <c r="F11" s="36">
        <f>SUM('Begroting penvoerder:Begroting pp 15'!F11)</f>
        <v>0</v>
      </c>
      <c r="G11" s="36">
        <f>SUM('Begroting penvoerder:Begroting pp 15'!G11)</f>
        <v>0</v>
      </c>
      <c r="H11" s="63">
        <f t="shared" si="0"/>
        <v>0</v>
      </c>
    </row>
    <row r="12" spans="1:15">
      <c r="A12" s="61">
        <v>9</v>
      </c>
      <c r="B12" s="62">
        <f>SUM('Begroting penvoerder:Begroting pp 15'!B12)</f>
        <v>0</v>
      </c>
      <c r="C12" s="62">
        <f>SUM('Begroting penvoerder:Begroting pp 3'!C12)</f>
        <v>0</v>
      </c>
      <c r="D12" s="62">
        <f>SUM('Begroting penvoerder:Begroting pp 3'!D12)</f>
        <v>0</v>
      </c>
      <c r="E12" s="36">
        <f>SUM('Begroting penvoerder:Begroting pp 15'!E12)</f>
        <v>0</v>
      </c>
      <c r="F12" s="36">
        <f>SUM('Begroting penvoerder:Begroting pp 15'!F12)</f>
        <v>0</v>
      </c>
      <c r="G12" s="36">
        <f>SUM('Begroting penvoerder:Begroting pp 15'!G12)</f>
        <v>0</v>
      </c>
      <c r="H12" s="63">
        <f t="shared" si="0"/>
        <v>0</v>
      </c>
    </row>
    <row r="13" spans="1:15">
      <c r="A13" s="61">
        <v>10</v>
      </c>
      <c r="B13" s="62">
        <f>SUM('Begroting penvoerder:Begroting pp 15'!B13)</f>
        <v>0</v>
      </c>
      <c r="C13" s="62">
        <f>SUM('Begroting penvoerder:Begroting pp 3'!C13)</f>
        <v>0</v>
      </c>
      <c r="D13" s="62">
        <f>SUM('Begroting penvoerder:Begroting pp 3'!D13)</f>
        <v>0</v>
      </c>
      <c r="E13" s="36">
        <f>SUM('Begroting penvoerder:Begroting pp 15'!E13)</f>
        <v>0</v>
      </c>
      <c r="F13" s="36">
        <f>SUM('Begroting penvoerder:Begroting pp 15'!F13)</f>
        <v>0</v>
      </c>
      <c r="G13" s="36">
        <f>SUM('Begroting penvoerder:Begroting pp 15'!G13)</f>
        <v>0</v>
      </c>
      <c r="H13" s="63">
        <f t="shared" si="0"/>
        <v>0</v>
      </c>
    </row>
    <row r="14" spans="1:15">
      <c r="A14" s="61">
        <v>11</v>
      </c>
      <c r="B14" s="62">
        <f>SUM('Begroting penvoerder:Begroting pp 15'!B14)</f>
        <v>0</v>
      </c>
      <c r="C14" s="62">
        <f>SUM('Begroting penvoerder:Begroting pp 3'!C14)</f>
        <v>0</v>
      </c>
      <c r="D14" s="62">
        <f>SUM('Begroting penvoerder:Begroting pp 3'!D14)</f>
        <v>0</v>
      </c>
      <c r="E14" s="36">
        <f>SUM('Begroting penvoerder:Begroting pp 15'!E14)</f>
        <v>0</v>
      </c>
      <c r="F14" s="36">
        <f>SUM('Begroting penvoerder:Begroting pp 15'!F14)</f>
        <v>0</v>
      </c>
      <c r="G14" s="36">
        <f>SUM('Begroting penvoerder:Begroting pp 15'!G14)</f>
        <v>0</v>
      </c>
      <c r="H14" s="63">
        <f t="shared" si="0"/>
        <v>0</v>
      </c>
    </row>
    <row r="15" spans="1:15">
      <c r="A15" s="61">
        <v>12</v>
      </c>
      <c r="B15" s="62">
        <f>SUM('Begroting penvoerder:Begroting pp 15'!B15)</f>
        <v>0</v>
      </c>
      <c r="C15" s="62">
        <f>SUM('Begroting penvoerder:Begroting pp 3'!C15)</f>
        <v>0</v>
      </c>
      <c r="D15" s="62">
        <f>SUM('Begroting penvoerder:Begroting pp 3'!D15)</f>
        <v>0</v>
      </c>
      <c r="E15" s="36">
        <f>SUM('Begroting penvoerder:Begroting pp 15'!E15)</f>
        <v>0</v>
      </c>
      <c r="F15" s="36">
        <f>SUM('Begroting penvoerder:Begroting pp 15'!F15)</f>
        <v>0</v>
      </c>
      <c r="G15" s="36">
        <f>SUM('Begroting penvoerder:Begroting pp 15'!G15)</f>
        <v>0</v>
      </c>
      <c r="H15" s="63">
        <f t="shared" si="0"/>
        <v>0</v>
      </c>
    </row>
    <row r="16" spans="1:15">
      <c r="A16" s="61">
        <v>13</v>
      </c>
      <c r="B16" s="62">
        <f>SUM('Begroting penvoerder:Begroting pp 15'!B16)</f>
        <v>0</v>
      </c>
      <c r="C16" s="62">
        <f>SUM('Begroting penvoerder:Begroting pp 3'!C16)</f>
        <v>0</v>
      </c>
      <c r="D16" s="62">
        <f>SUM('Begroting penvoerder:Begroting pp 3'!D16)</f>
        <v>0</v>
      </c>
      <c r="E16" s="36">
        <f>SUM('Begroting penvoerder:Begroting pp 15'!E16)</f>
        <v>0</v>
      </c>
      <c r="F16" s="36">
        <f>SUM('Begroting penvoerder:Begroting pp 15'!F16)</f>
        <v>0</v>
      </c>
      <c r="G16" s="36">
        <f>SUM('Begroting penvoerder:Begroting pp 15'!G16)</f>
        <v>0</v>
      </c>
      <c r="H16" s="63">
        <f t="shared" si="0"/>
        <v>0</v>
      </c>
    </row>
    <row r="17" spans="1:8">
      <c r="A17" s="61">
        <v>14</v>
      </c>
      <c r="B17" s="62">
        <f>SUM('Begroting penvoerder:Begroting pp 15'!B17)</f>
        <v>0</v>
      </c>
      <c r="C17" s="62">
        <f>SUM('Begroting penvoerder:Begroting pp 3'!C17)</f>
        <v>0</v>
      </c>
      <c r="D17" s="62">
        <f>SUM('Begroting penvoerder:Begroting pp 3'!D17)</f>
        <v>0</v>
      </c>
      <c r="E17" s="36">
        <f>SUM('Begroting penvoerder:Begroting pp 15'!E17)</f>
        <v>0</v>
      </c>
      <c r="F17" s="36">
        <f>SUM('Begroting penvoerder:Begroting pp 15'!F17)</f>
        <v>0</v>
      </c>
      <c r="G17" s="36">
        <f>SUM('Begroting penvoerder:Begroting pp 15'!G17)</f>
        <v>0</v>
      </c>
      <c r="H17" s="63">
        <f t="shared" si="0"/>
        <v>0</v>
      </c>
    </row>
    <row r="18" spans="1:8">
      <c r="A18" s="61">
        <v>15</v>
      </c>
      <c r="B18" s="62">
        <f>SUM('Begroting penvoerder:Begroting pp 15'!B18)</f>
        <v>0</v>
      </c>
      <c r="C18" s="62">
        <f>SUM('Begroting penvoerder:Begroting pp 3'!C18)</f>
        <v>0</v>
      </c>
      <c r="D18" s="62">
        <f>SUM('Begroting penvoerder:Begroting pp 3'!D18)</f>
        <v>0</v>
      </c>
      <c r="E18" s="36">
        <f>SUM('Begroting penvoerder:Begroting pp 15'!E18)</f>
        <v>0</v>
      </c>
      <c r="F18" s="36">
        <f>SUM('Begroting penvoerder:Begroting pp 15'!F18)</f>
        <v>0</v>
      </c>
      <c r="G18" s="36">
        <f>SUM('Begroting penvoerder:Begroting pp 15'!G18)</f>
        <v>0</v>
      </c>
      <c r="H18" s="63">
        <f t="shared" si="0"/>
        <v>0</v>
      </c>
    </row>
    <row r="19" spans="1:8">
      <c r="A19" s="61">
        <v>16</v>
      </c>
      <c r="B19" s="62">
        <f>SUM('Begroting penvoerder:Begroting pp 15'!B19)</f>
        <v>0</v>
      </c>
      <c r="C19" s="62">
        <f>SUM('Begroting penvoerder:Begroting pp 3'!C19)</f>
        <v>0</v>
      </c>
      <c r="D19" s="62">
        <f>SUM('Begroting penvoerder:Begroting pp 3'!D19)</f>
        <v>0</v>
      </c>
      <c r="E19" s="36">
        <f>SUM('Begroting penvoerder:Begroting pp 15'!E19)</f>
        <v>0</v>
      </c>
      <c r="F19" s="36">
        <f>SUM('Begroting penvoerder:Begroting pp 15'!F19)</f>
        <v>0</v>
      </c>
      <c r="G19" s="36">
        <f>SUM('Begroting penvoerder:Begroting pp 15'!G19)</f>
        <v>0</v>
      </c>
      <c r="H19" s="63">
        <f t="shared" si="0"/>
        <v>0</v>
      </c>
    </row>
    <row r="20" spans="1:8">
      <c r="A20" s="61">
        <v>17</v>
      </c>
      <c r="B20" s="62">
        <f>SUM('Begroting penvoerder:Begroting pp 15'!B20)</f>
        <v>0</v>
      </c>
      <c r="C20" s="62">
        <f>SUM('Begroting penvoerder:Begroting pp 3'!C20)</f>
        <v>0</v>
      </c>
      <c r="D20" s="62">
        <f>SUM('Begroting penvoerder:Begroting pp 3'!D20)</f>
        <v>0</v>
      </c>
      <c r="E20" s="36">
        <f>SUM('Begroting penvoerder:Begroting pp 15'!E20)</f>
        <v>0</v>
      </c>
      <c r="F20" s="36">
        <f>SUM('Begroting penvoerder:Begroting pp 15'!F20)</f>
        <v>0</v>
      </c>
      <c r="G20" s="36">
        <f>SUM('Begroting penvoerder:Begroting pp 15'!G20)</f>
        <v>0</v>
      </c>
      <c r="H20" s="63">
        <f t="shared" si="0"/>
        <v>0</v>
      </c>
    </row>
    <row r="21" spans="1:8">
      <c r="A21" s="61">
        <v>18</v>
      </c>
      <c r="B21" s="62">
        <f>SUM('Begroting penvoerder:Begroting pp 15'!B21)</f>
        <v>0</v>
      </c>
      <c r="C21" s="62">
        <f>SUM('Begroting penvoerder:Begroting pp 3'!C21)</f>
        <v>0</v>
      </c>
      <c r="D21" s="62">
        <f>SUM('Begroting penvoerder:Begroting pp 3'!D21)</f>
        <v>0</v>
      </c>
      <c r="E21" s="36">
        <f>SUM('Begroting penvoerder:Begroting pp 15'!E21)</f>
        <v>0</v>
      </c>
      <c r="F21" s="36">
        <f>SUM('Begroting penvoerder:Begroting pp 15'!F21)</f>
        <v>0</v>
      </c>
      <c r="G21" s="36">
        <f>SUM('Begroting penvoerder:Begroting pp 15'!G21)</f>
        <v>0</v>
      </c>
      <c r="H21" s="63">
        <f t="shared" si="0"/>
        <v>0</v>
      </c>
    </row>
    <row r="22" spans="1:8">
      <c r="A22" s="61">
        <v>19</v>
      </c>
      <c r="B22" s="62">
        <f>SUM('Begroting penvoerder:Begroting pp 15'!B22)</f>
        <v>0</v>
      </c>
      <c r="C22" s="62">
        <f>SUM('Begroting penvoerder:Begroting pp 3'!C22)</f>
        <v>0</v>
      </c>
      <c r="D22" s="62">
        <f>SUM('Begroting penvoerder:Begroting pp 3'!D22)</f>
        <v>0</v>
      </c>
      <c r="E22" s="36">
        <f>SUM('Begroting penvoerder:Begroting pp 15'!E22)</f>
        <v>0</v>
      </c>
      <c r="F22" s="36">
        <f>SUM('Begroting penvoerder:Begroting pp 15'!F22)</f>
        <v>0</v>
      </c>
      <c r="G22" s="36">
        <f>SUM('Begroting penvoerder:Begroting pp 15'!G22)</f>
        <v>0</v>
      </c>
      <c r="H22" s="63">
        <f t="shared" si="0"/>
        <v>0</v>
      </c>
    </row>
    <row r="23" spans="1:8">
      <c r="A23" s="61">
        <v>20</v>
      </c>
      <c r="B23" s="62">
        <f>SUM('Begroting penvoerder:Begroting pp 15'!B23)</f>
        <v>0</v>
      </c>
      <c r="C23" s="62">
        <f>SUM('Begroting penvoerder:Begroting pp 3'!C23)</f>
        <v>0</v>
      </c>
      <c r="D23" s="62">
        <f>SUM('Begroting penvoerder:Begroting pp 3'!D23)</f>
        <v>0</v>
      </c>
      <c r="E23" s="36">
        <f>SUM('Begroting penvoerder:Begroting pp 15'!E23)</f>
        <v>0</v>
      </c>
      <c r="F23" s="36">
        <f>SUM('Begroting penvoerder:Begroting pp 15'!F23)</f>
        <v>0</v>
      </c>
      <c r="G23" s="36">
        <f>SUM('Begroting penvoerder:Begroting pp 15'!G23)</f>
        <v>0</v>
      </c>
      <c r="H23" s="63">
        <f>SUM(C23:G23)</f>
        <v>0</v>
      </c>
    </row>
    <row r="24" spans="1:8">
      <c r="A24" s="64" t="s">
        <v>42</v>
      </c>
      <c r="B24" s="38">
        <f>SUM(B4:B23)</f>
        <v>0</v>
      </c>
      <c r="C24" s="38">
        <f>SUM(C4:C23)</f>
        <v>0</v>
      </c>
      <c r="D24" s="38">
        <f t="shared" ref="D24:G24" si="1">SUM(D4:D23)</f>
        <v>0</v>
      </c>
      <c r="E24" s="38">
        <f t="shared" si="1"/>
        <v>0</v>
      </c>
      <c r="F24" s="38">
        <f t="shared" si="1"/>
        <v>0</v>
      </c>
      <c r="G24" s="38">
        <f t="shared" si="1"/>
        <v>0</v>
      </c>
      <c r="H24" s="38">
        <f t="shared" ref="H24" si="2">SUM(C24:G24)</f>
        <v>0</v>
      </c>
    </row>
    <row r="25" spans="1:8">
      <c r="A25" s="65" t="s">
        <v>43</v>
      </c>
      <c r="B25" s="66">
        <f>IF(B24=0,0,B24/H24)</f>
        <v>0</v>
      </c>
      <c r="C25" s="66"/>
      <c r="D25" s="66">
        <f>IF(D24=0,0,D24/H24)</f>
        <v>0</v>
      </c>
      <c r="E25" s="66">
        <f>IF(E24=0,0,E24/H24)</f>
        <v>0</v>
      </c>
      <c r="F25" s="66">
        <f>IF(F24=0,0,F24/H24)</f>
        <v>0</v>
      </c>
      <c r="G25" s="66">
        <f>IF(G24=0,0,G24/H24)</f>
        <v>0</v>
      </c>
      <c r="H25" s="130">
        <f>SUM(C25:G25)</f>
        <v>0</v>
      </c>
    </row>
    <row r="28" spans="1:8" ht="45">
      <c r="A28" s="69" t="s">
        <v>44</v>
      </c>
      <c r="B28" s="60" t="s">
        <v>35</v>
      </c>
      <c r="C28" s="60" t="s">
        <v>36</v>
      </c>
      <c r="D28" s="60" t="s">
        <v>37</v>
      </c>
      <c r="E28" s="60" t="s">
        <v>45</v>
      </c>
      <c r="F28" s="60" t="s">
        <v>39</v>
      </c>
      <c r="G28" s="60" t="s">
        <v>40</v>
      </c>
      <c r="H28" s="60" t="s">
        <v>41</v>
      </c>
    </row>
    <row r="29" spans="1:8">
      <c r="A29" s="67">
        <f>'Algemene informatie'!B9</f>
        <v>0</v>
      </c>
      <c r="B29" s="62">
        <f>'Begroting penvoerder'!B24</f>
        <v>0</v>
      </c>
      <c r="C29" s="62">
        <f>'Begroting penvoerder'!C24</f>
        <v>0</v>
      </c>
      <c r="D29" s="62">
        <f>'Begroting penvoerder'!D24</f>
        <v>0</v>
      </c>
      <c r="E29" s="36">
        <f>'Begroting penvoerder'!E24</f>
        <v>0</v>
      </c>
      <c r="F29" s="36">
        <f>'Begroting penvoerder'!F24</f>
        <v>0</v>
      </c>
      <c r="G29" s="36">
        <f>'Begroting penvoerder'!G24</f>
        <v>0</v>
      </c>
      <c r="H29" s="63">
        <f>'Begroting penvoerder'!H24</f>
        <v>0</v>
      </c>
    </row>
    <row r="30" spans="1:8">
      <c r="A30" s="67">
        <f>'Algemene informatie'!B10</f>
        <v>0</v>
      </c>
      <c r="B30" s="62">
        <f>'Begroting pp 2'!B24</f>
        <v>0</v>
      </c>
      <c r="C30" s="62">
        <f>'Begroting pp 2'!C24</f>
        <v>0</v>
      </c>
      <c r="D30" s="62">
        <f>'Begroting pp 2'!D24</f>
        <v>0</v>
      </c>
      <c r="E30" s="36">
        <f>'Begroting pp 2'!E24</f>
        <v>0</v>
      </c>
      <c r="F30" s="36">
        <f>'Begroting pp 2'!F24</f>
        <v>0</v>
      </c>
      <c r="G30" s="36">
        <f>'Begroting pp 2'!G24</f>
        <v>0</v>
      </c>
      <c r="H30" s="63">
        <f>'Begroting pp 2'!H24</f>
        <v>0</v>
      </c>
    </row>
    <row r="31" spans="1:8">
      <c r="A31" s="67">
        <f>'Algemene informatie'!B11</f>
        <v>0</v>
      </c>
      <c r="B31" s="62">
        <f>'Begroting pp 3'!B24</f>
        <v>0</v>
      </c>
      <c r="C31" s="62">
        <f>'Begroting pp 3'!C24</f>
        <v>0</v>
      </c>
      <c r="D31" s="62">
        <f>'Begroting pp 3'!D24</f>
        <v>0</v>
      </c>
      <c r="E31" s="36">
        <f>'Begroting pp 3'!E24</f>
        <v>0</v>
      </c>
      <c r="F31" s="36">
        <f>'Begroting pp 3'!F24</f>
        <v>0</v>
      </c>
      <c r="G31" s="36">
        <f>'Begroting pp 3'!G24</f>
        <v>0</v>
      </c>
      <c r="H31" s="63">
        <f>'Begroting pp 3'!H24</f>
        <v>0</v>
      </c>
    </row>
    <row r="32" spans="1:8">
      <c r="A32" s="67">
        <f>'Algemene informatie'!B12</f>
        <v>0</v>
      </c>
      <c r="B32" s="62">
        <f>'Begroting pp 4'!B24</f>
        <v>0</v>
      </c>
      <c r="C32" s="62">
        <f>'Begroting pp 4'!C24</f>
        <v>0</v>
      </c>
      <c r="D32" s="62">
        <f>'Begroting pp 4'!D24</f>
        <v>0</v>
      </c>
      <c r="E32" s="36">
        <f>'Begroting pp 4'!E24</f>
        <v>0</v>
      </c>
      <c r="F32" s="36">
        <f>'Begroting pp 4'!F24</f>
        <v>0</v>
      </c>
      <c r="G32" s="36">
        <f>'Begroting pp 4'!G24</f>
        <v>0</v>
      </c>
      <c r="H32" s="63">
        <f>'Begroting pp 4'!H24</f>
        <v>0</v>
      </c>
    </row>
    <row r="33" spans="1:13">
      <c r="A33" s="67">
        <f>'Algemene informatie'!B13</f>
        <v>0</v>
      </c>
      <c r="B33" s="62">
        <f>'Begroting pp 5'!B24</f>
        <v>0</v>
      </c>
      <c r="C33" s="62">
        <f>'Begroting pp 5'!C24</f>
        <v>0</v>
      </c>
      <c r="D33" s="62">
        <f>'Begroting pp 5'!D24</f>
        <v>0</v>
      </c>
      <c r="E33" s="36">
        <f>'Begroting pp 5'!E24</f>
        <v>0</v>
      </c>
      <c r="F33" s="36">
        <f>'Begroting pp 5'!F24</f>
        <v>0</v>
      </c>
      <c r="G33" s="36">
        <f>'Begroting pp 5'!G24</f>
        <v>0</v>
      </c>
      <c r="H33" s="63">
        <f>'Begroting pp 5'!H24</f>
        <v>0</v>
      </c>
    </row>
    <row r="34" spans="1:13">
      <c r="A34" s="67">
        <f>'Algemene informatie'!B14</f>
        <v>0</v>
      </c>
      <c r="B34" s="62">
        <f>'Begroting pp 6'!B24</f>
        <v>0</v>
      </c>
      <c r="C34" s="62">
        <f>'Begroting pp 6'!C24</f>
        <v>0</v>
      </c>
      <c r="D34" s="62">
        <f>'Begroting pp 6'!D24</f>
        <v>0</v>
      </c>
      <c r="E34" s="36">
        <f>'Begroting pp 6'!E24</f>
        <v>0</v>
      </c>
      <c r="F34" s="36">
        <f>'Begroting pp 6'!F24</f>
        <v>0</v>
      </c>
      <c r="G34" s="36">
        <f>'Begroting pp 6'!G24</f>
        <v>0</v>
      </c>
      <c r="H34" s="63">
        <f>'Begroting pp 6'!H24</f>
        <v>0</v>
      </c>
    </row>
    <row r="35" spans="1:13">
      <c r="A35" s="67">
        <f>'Algemene informatie'!B15</f>
        <v>0</v>
      </c>
      <c r="B35" s="62">
        <f>'Begroting pp 7'!B24</f>
        <v>0</v>
      </c>
      <c r="C35" s="62">
        <f>'Begroting pp 7'!C24</f>
        <v>0</v>
      </c>
      <c r="D35" s="62">
        <f>'Begroting pp 7'!D24</f>
        <v>0</v>
      </c>
      <c r="E35" s="36">
        <f>'Begroting pp 7'!E24</f>
        <v>0</v>
      </c>
      <c r="F35" s="36">
        <f>'Begroting pp 7'!F24</f>
        <v>0</v>
      </c>
      <c r="G35" s="36">
        <f>'Begroting pp 7'!G24</f>
        <v>0</v>
      </c>
      <c r="H35" s="63">
        <f>'Begroting pp 7'!H24</f>
        <v>0</v>
      </c>
    </row>
    <row r="36" spans="1:13">
      <c r="A36" s="67">
        <f>'Algemene informatie'!B16</f>
        <v>0</v>
      </c>
      <c r="B36" s="62">
        <f>'Begroting pp 8'!B24</f>
        <v>0</v>
      </c>
      <c r="C36" s="62">
        <f>'Begroting pp 8'!C24</f>
        <v>0</v>
      </c>
      <c r="D36" s="62">
        <f>'Begroting pp 8'!D24</f>
        <v>0</v>
      </c>
      <c r="E36" s="36">
        <f>'Begroting pp 8'!E24</f>
        <v>0</v>
      </c>
      <c r="F36" s="36">
        <f>'Begroting pp 8'!F24</f>
        <v>0</v>
      </c>
      <c r="G36" s="36">
        <f>'Begroting pp 8'!G24</f>
        <v>0</v>
      </c>
      <c r="H36" s="63">
        <f>'Begroting pp 8'!H24</f>
        <v>0</v>
      </c>
    </row>
    <row r="37" spans="1:13">
      <c r="A37" s="67">
        <f>'Algemene informatie'!B17</f>
        <v>0</v>
      </c>
      <c r="B37" s="62">
        <f>'Begroting pp 9'!B24</f>
        <v>0</v>
      </c>
      <c r="C37" s="62">
        <f>'Begroting pp 9'!C24</f>
        <v>0</v>
      </c>
      <c r="D37" s="62">
        <f>'Begroting pp 9'!D24</f>
        <v>0</v>
      </c>
      <c r="E37" s="36">
        <f>'Begroting pp 9'!E24</f>
        <v>0</v>
      </c>
      <c r="F37" s="36">
        <f>'Begroting pp 9'!F24</f>
        <v>0</v>
      </c>
      <c r="G37" s="36">
        <f>'Begroting pp 9'!G24</f>
        <v>0</v>
      </c>
      <c r="H37" s="63">
        <f>'Begroting pp 9'!H24</f>
        <v>0</v>
      </c>
    </row>
    <row r="38" spans="1:13">
      <c r="A38" s="67">
        <f>'Algemene informatie'!B18</f>
        <v>0</v>
      </c>
      <c r="B38" s="62">
        <f>'Begroting pp 10'!B24</f>
        <v>0</v>
      </c>
      <c r="C38" s="62">
        <f>'Begroting pp 10'!C24</f>
        <v>0</v>
      </c>
      <c r="D38" s="62">
        <f>'Begroting pp 10'!D24</f>
        <v>0</v>
      </c>
      <c r="E38" s="36">
        <f>'Begroting pp 10'!E24</f>
        <v>0</v>
      </c>
      <c r="F38" s="36">
        <f>'Begroting pp 10'!F24</f>
        <v>0</v>
      </c>
      <c r="G38" s="36">
        <f>'Begroting pp 10'!G24</f>
        <v>0</v>
      </c>
      <c r="H38" s="63">
        <f>'Begroting pp 10'!H24</f>
        <v>0</v>
      </c>
    </row>
    <row r="39" spans="1:13">
      <c r="A39" s="67">
        <f>'Algemene informatie'!B19</f>
        <v>0</v>
      </c>
      <c r="B39" s="62">
        <f>'Begroting pp 11'!B24</f>
        <v>0</v>
      </c>
      <c r="C39" s="62">
        <f>'Begroting pp 11'!C24</f>
        <v>0</v>
      </c>
      <c r="D39" s="62">
        <f>'Begroting pp 11'!D24</f>
        <v>0</v>
      </c>
      <c r="E39" s="36">
        <f>'Begroting pp 11'!E24</f>
        <v>0</v>
      </c>
      <c r="F39" s="36">
        <f>'Begroting pp 11'!F24</f>
        <v>0</v>
      </c>
      <c r="G39" s="36">
        <f>'Begroting pp 11'!G24</f>
        <v>0</v>
      </c>
      <c r="H39" s="63">
        <f>'Begroting pp 11'!H24</f>
        <v>0</v>
      </c>
    </row>
    <row r="40" spans="1:13">
      <c r="A40" s="67">
        <f>'Algemene informatie'!B20</f>
        <v>0</v>
      </c>
      <c r="B40" s="62">
        <f>'Begroting pp 12'!B24</f>
        <v>0</v>
      </c>
      <c r="C40" s="62">
        <f>'Begroting pp 12'!C24</f>
        <v>0</v>
      </c>
      <c r="D40" s="62">
        <f>'Begroting pp 12'!D24</f>
        <v>0</v>
      </c>
      <c r="E40" s="36">
        <f>'Begroting pp 12'!E24</f>
        <v>0</v>
      </c>
      <c r="F40" s="36">
        <f>'Begroting pp 12'!F24</f>
        <v>0</v>
      </c>
      <c r="G40" s="36">
        <f>'Begroting pp 12'!G24</f>
        <v>0</v>
      </c>
      <c r="H40" s="63">
        <f>'Begroting pp 12'!H24</f>
        <v>0</v>
      </c>
    </row>
    <row r="41" spans="1:13">
      <c r="A41" s="67">
        <f>'Algemene informatie'!B21</f>
        <v>0</v>
      </c>
      <c r="B41" s="62">
        <f>'Begroting pp 13'!B24</f>
        <v>0</v>
      </c>
      <c r="C41" s="62">
        <f>'Begroting pp 13'!C24</f>
        <v>0</v>
      </c>
      <c r="D41" s="62">
        <f>'Begroting pp 13'!D24</f>
        <v>0</v>
      </c>
      <c r="E41" s="36">
        <f>'Begroting pp 13'!E24</f>
        <v>0</v>
      </c>
      <c r="F41" s="36">
        <f>'Begroting pp 13'!F24</f>
        <v>0</v>
      </c>
      <c r="G41" s="36">
        <f>'Begroting pp 13'!G24</f>
        <v>0</v>
      </c>
      <c r="H41" s="63">
        <f>'Begroting pp 13'!H24</f>
        <v>0</v>
      </c>
    </row>
    <row r="42" spans="1:13">
      <c r="A42" s="67">
        <f>'Algemene informatie'!B22</f>
        <v>0</v>
      </c>
      <c r="B42" s="62">
        <f>'Begroting pp 14'!B24</f>
        <v>0</v>
      </c>
      <c r="C42" s="62">
        <f>'Begroting pp 14'!C24</f>
        <v>0</v>
      </c>
      <c r="D42" s="62">
        <f>'Begroting pp 14'!D24</f>
        <v>0</v>
      </c>
      <c r="E42" s="36">
        <f>'Begroting pp 14'!E24</f>
        <v>0</v>
      </c>
      <c r="F42" s="36">
        <f>'Begroting pp 14'!F24</f>
        <v>0</v>
      </c>
      <c r="G42" s="36">
        <f>'Begroting pp 14'!G24</f>
        <v>0</v>
      </c>
      <c r="H42" s="63">
        <f>'Begroting pp 14'!H24</f>
        <v>0</v>
      </c>
    </row>
    <row r="43" spans="1:13">
      <c r="A43" s="67">
        <f>'Algemene informatie'!B23</f>
        <v>0</v>
      </c>
      <c r="B43" s="62">
        <f>'Begroting pp 15'!B24</f>
        <v>0</v>
      </c>
      <c r="C43" s="62">
        <f>'Begroting pp 15'!C24</f>
        <v>0</v>
      </c>
      <c r="D43" s="62">
        <f>'Begroting pp 15'!D24</f>
        <v>0</v>
      </c>
      <c r="E43" s="36">
        <f>'Begroting pp 15'!E24</f>
        <v>0</v>
      </c>
      <c r="F43" s="36">
        <f>'Begroting pp 15'!F24</f>
        <v>0</v>
      </c>
      <c r="G43" s="36">
        <f>'Begroting pp 15'!G24</f>
        <v>0</v>
      </c>
      <c r="H43" s="63">
        <f>'Begroting pp 15'!H24</f>
        <v>0</v>
      </c>
    </row>
    <row r="44" spans="1:13">
      <c r="A44" s="64" t="s">
        <v>46</v>
      </c>
      <c r="B44" s="38">
        <f>SUM(B29:B43)</f>
        <v>0</v>
      </c>
      <c r="C44" s="38"/>
      <c r="D44" s="38">
        <f t="shared" ref="D44:G44" si="3">SUM(D29:D43)</f>
        <v>0</v>
      </c>
      <c r="E44" s="38">
        <f t="shared" si="3"/>
        <v>0</v>
      </c>
      <c r="F44" s="38">
        <f t="shared" si="3"/>
        <v>0</v>
      </c>
      <c r="G44" s="38">
        <f t="shared" si="3"/>
        <v>0</v>
      </c>
      <c r="H44" s="38">
        <f>SUM(H29:H43)</f>
        <v>0</v>
      </c>
    </row>
    <row r="46" spans="1:13" ht="37.5" customHeight="1">
      <c r="A46" s="149" t="s">
        <v>47</v>
      </c>
      <c r="B46" s="150"/>
      <c r="C46" s="150"/>
      <c r="D46" s="150"/>
      <c r="E46" s="150"/>
      <c r="F46" s="150"/>
      <c r="G46" s="150"/>
      <c r="H46" s="150"/>
      <c r="I46" s="151"/>
    </row>
    <row r="47" spans="1:13" ht="13.5" customHeight="1">
      <c r="A47" s="59">
        <f>A29</f>
        <v>0</v>
      </c>
      <c r="B47" s="60" t="s">
        <v>12</v>
      </c>
      <c r="C47" s="112"/>
      <c r="D47" s="157" t="s">
        <v>48</v>
      </c>
      <c r="E47" s="158"/>
      <c r="F47" s="158"/>
      <c r="G47" s="158"/>
      <c r="H47" s="158"/>
      <c r="I47" s="158"/>
      <c r="J47" s="158"/>
      <c r="K47" s="158"/>
      <c r="L47" s="158"/>
      <c r="M47" s="159"/>
    </row>
    <row r="48" spans="1:13" ht="22.5" hidden="1">
      <c r="A48" s="80" t="s">
        <v>49</v>
      </c>
      <c r="B48" s="81" t="e">
        <f>#REF!</f>
        <v>#REF!</v>
      </c>
      <c r="C48" s="113"/>
      <c r="D48" s="146"/>
      <c r="E48" s="147"/>
      <c r="F48" s="147"/>
      <c r="G48" s="147"/>
      <c r="H48" s="147"/>
      <c r="I48" s="147"/>
      <c r="J48" s="147"/>
      <c r="K48" s="147"/>
      <c r="L48" s="147"/>
      <c r="M48" s="148"/>
    </row>
    <row r="49" spans="1:15" ht="24.75" customHeight="1">
      <c r="A49" s="60" t="s">
        <v>50</v>
      </c>
      <c r="B49" s="81">
        <f>E29</f>
        <v>0</v>
      </c>
      <c r="C49" s="113"/>
      <c r="D49" s="131"/>
      <c r="E49" s="132"/>
      <c r="F49" s="147"/>
      <c r="G49" s="147"/>
      <c r="H49" s="147"/>
      <c r="I49" s="147"/>
      <c r="J49" s="147"/>
      <c r="K49" s="147"/>
      <c r="L49" s="147"/>
      <c r="M49" s="148"/>
    </row>
    <row r="50" spans="1:15" ht="22.5" hidden="1" customHeight="1">
      <c r="A50" s="60" t="s">
        <v>51</v>
      </c>
      <c r="B50" s="81" t="e">
        <f>#REF!</f>
        <v>#REF!</v>
      </c>
      <c r="C50" s="113"/>
      <c r="D50" s="131"/>
      <c r="E50" s="132"/>
      <c r="F50" s="132"/>
      <c r="G50" s="132"/>
      <c r="H50" s="132"/>
      <c r="I50" s="132"/>
      <c r="J50" s="132"/>
      <c r="K50" s="132"/>
      <c r="L50" s="132"/>
      <c r="M50" s="133"/>
      <c r="O50" s="58" t="s">
        <v>52</v>
      </c>
    </row>
    <row r="51" spans="1:15" ht="22.5" hidden="1" customHeight="1">
      <c r="A51" s="60" t="s">
        <v>53</v>
      </c>
      <c r="B51" s="81" t="e">
        <f>#REF!</f>
        <v>#REF!</v>
      </c>
      <c r="C51" s="113"/>
      <c r="D51" s="131"/>
      <c r="E51" s="132"/>
      <c r="F51" s="132"/>
      <c r="G51" s="132"/>
      <c r="H51" s="132"/>
      <c r="I51" s="132"/>
      <c r="J51" s="132"/>
      <c r="K51" s="132"/>
      <c r="L51" s="132"/>
      <c r="M51" s="133"/>
    </row>
    <row r="52" spans="1:15" ht="11.25" hidden="1" customHeight="1">
      <c r="A52" s="60" t="s">
        <v>54</v>
      </c>
      <c r="B52" s="81" t="e">
        <f>#REF!</f>
        <v>#REF!</v>
      </c>
      <c r="C52" s="113"/>
      <c r="D52" s="131"/>
      <c r="E52" s="132"/>
      <c r="F52" s="132"/>
      <c r="G52" s="132"/>
      <c r="H52" s="132"/>
      <c r="I52" s="132"/>
      <c r="J52" s="132"/>
      <c r="K52" s="132"/>
      <c r="L52" s="132"/>
      <c r="M52" s="133"/>
    </row>
    <row r="53" spans="1:15" ht="11.25" hidden="1" customHeight="1">
      <c r="A53" s="60" t="s">
        <v>55</v>
      </c>
      <c r="B53" s="81" t="e">
        <f>#REF!</f>
        <v>#REF!</v>
      </c>
      <c r="C53" s="113"/>
      <c r="D53" s="131"/>
      <c r="E53" s="132"/>
      <c r="F53" s="132"/>
      <c r="G53" s="132"/>
      <c r="H53" s="132"/>
      <c r="I53" s="132"/>
      <c r="J53" s="132"/>
      <c r="K53" s="132"/>
      <c r="L53" s="132"/>
      <c r="M53" s="133"/>
    </row>
    <row r="54" spans="1:15">
      <c r="A54" s="60" t="s">
        <v>39</v>
      </c>
      <c r="B54" s="81">
        <f>F29</f>
        <v>0</v>
      </c>
      <c r="C54" s="113"/>
      <c r="D54" s="131"/>
      <c r="E54" s="132"/>
      <c r="F54" s="147"/>
      <c r="G54" s="147"/>
      <c r="H54" s="147"/>
      <c r="I54" s="147"/>
      <c r="J54" s="147"/>
      <c r="K54" s="147"/>
      <c r="L54" s="147"/>
      <c r="M54" s="148"/>
    </row>
    <row r="55" spans="1:15" ht="22.5">
      <c r="A55" s="60" t="s">
        <v>40</v>
      </c>
      <c r="B55" s="81">
        <f>G29</f>
        <v>0</v>
      </c>
      <c r="C55" s="113"/>
      <c r="D55" s="131"/>
      <c r="E55" s="132"/>
      <c r="F55" s="147"/>
      <c r="G55" s="147"/>
      <c r="H55" s="147"/>
      <c r="I55" s="147"/>
      <c r="J55" s="147"/>
      <c r="K55" s="147"/>
      <c r="L55" s="147"/>
      <c r="M55" s="148"/>
    </row>
    <row r="56" spans="1:15">
      <c r="D56" s="82"/>
      <c r="E56" s="82"/>
      <c r="F56" s="82"/>
      <c r="G56" s="82"/>
      <c r="H56" s="82"/>
      <c r="I56" s="82"/>
      <c r="J56" s="82"/>
      <c r="K56" s="82"/>
      <c r="L56" s="82"/>
      <c r="M56" s="82"/>
    </row>
    <row r="57" spans="1:15">
      <c r="A57" s="59">
        <f>A30</f>
        <v>0</v>
      </c>
      <c r="B57" s="60" t="s">
        <v>12</v>
      </c>
      <c r="C57" s="112"/>
      <c r="D57" s="154" t="str">
        <f>$D$47</f>
        <v>Geef per kostenpost een specificatie en een inhoudelijke toelichting</v>
      </c>
      <c r="E57" s="155"/>
      <c r="F57" s="155"/>
      <c r="G57" s="155"/>
      <c r="H57" s="155"/>
      <c r="I57" s="155"/>
      <c r="J57" s="155"/>
      <c r="K57" s="155"/>
      <c r="L57" s="155"/>
      <c r="M57" s="156"/>
    </row>
    <row r="58" spans="1:15" ht="22.5" hidden="1">
      <c r="A58" s="80" t="s">
        <v>49</v>
      </c>
      <c r="B58" s="81" t="e">
        <f>#REF!</f>
        <v>#REF!</v>
      </c>
      <c r="C58" s="113"/>
      <c r="D58" s="146"/>
      <c r="E58" s="147"/>
      <c r="F58" s="147"/>
      <c r="G58" s="147"/>
      <c r="H58" s="147"/>
      <c r="I58" s="147"/>
      <c r="J58" s="147"/>
      <c r="K58" s="147"/>
      <c r="L58" s="147"/>
      <c r="M58" s="148"/>
    </row>
    <row r="59" spans="1:15">
      <c r="A59" s="60" t="s">
        <v>50</v>
      </c>
      <c r="B59" s="81">
        <f>E30</f>
        <v>0</v>
      </c>
      <c r="C59" s="113"/>
      <c r="D59" s="146"/>
      <c r="E59" s="147"/>
      <c r="F59" s="147"/>
      <c r="G59" s="147"/>
      <c r="H59" s="147"/>
      <c r="I59" s="147"/>
      <c r="J59" s="147"/>
      <c r="K59" s="147"/>
      <c r="L59" s="147"/>
      <c r="M59" s="148"/>
    </row>
    <row r="60" spans="1:15" ht="22.5" hidden="1" customHeight="1">
      <c r="A60" s="60" t="s">
        <v>51</v>
      </c>
      <c r="B60" s="81" t="e">
        <f>#REF!</f>
        <v>#REF!</v>
      </c>
      <c r="C60" s="113"/>
      <c r="D60" s="146"/>
      <c r="E60" s="147"/>
      <c r="F60" s="147"/>
      <c r="G60" s="147"/>
      <c r="H60" s="147"/>
      <c r="I60" s="147"/>
      <c r="J60" s="147"/>
      <c r="K60" s="147"/>
      <c r="L60" s="147"/>
      <c r="M60" s="148"/>
    </row>
    <row r="61" spans="1:15" ht="22.5" hidden="1" customHeight="1">
      <c r="A61" s="60" t="s">
        <v>53</v>
      </c>
      <c r="B61" s="81" t="e">
        <f>#REF!</f>
        <v>#REF!</v>
      </c>
      <c r="C61" s="113"/>
      <c r="D61" s="146"/>
      <c r="E61" s="147"/>
      <c r="F61" s="147"/>
      <c r="G61" s="147"/>
      <c r="H61" s="147"/>
      <c r="I61" s="147"/>
      <c r="J61" s="147"/>
      <c r="K61" s="147"/>
      <c r="L61" s="147"/>
      <c r="M61" s="148"/>
    </row>
    <row r="62" spans="1:15" ht="11.25" hidden="1" customHeight="1">
      <c r="A62" s="60" t="s">
        <v>54</v>
      </c>
      <c r="B62" s="81" t="e">
        <f>#REF!</f>
        <v>#REF!</v>
      </c>
      <c r="C62" s="113"/>
      <c r="D62" s="146"/>
      <c r="E62" s="147"/>
      <c r="F62" s="147"/>
      <c r="G62" s="147"/>
      <c r="H62" s="147"/>
      <c r="I62" s="147"/>
      <c r="J62" s="147"/>
      <c r="K62" s="147"/>
      <c r="L62" s="147"/>
      <c r="M62" s="148"/>
    </row>
    <row r="63" spans="1:15" ht="11.25" hidden="1" customHeight="1">
      <c r="A63" s="60" t="s">
        <v>55</v>
      </c>
      <c r="B63" s="81" t="e">
        <f>#REF!</f>
        <v>#REF!</v>
      </c>
      <c r="C63" s="113"/>
      <c r="D63" s="146"/>
      <c r="E63" s="147"/>
      <c r="F63" s="147"/>
      <c r="G63" s="147"/>
      <c r="H63" s="147"/>
      <c r="I63" s="147"/>
      <c r="J63" s="147"/>
      <c r="K63" s="147"/>
      <c r="L63" s="147"/>
      <c r="M63" s="148"/>
    </row>
    <row r="64" spans="1:15">
      <c r="A64" s="60" t="s">
        <v>39</v>
      </c>
      <c r="B64" s="81">
        <f>F30</f>
        <v>0</v>
      </c>
      <c r="C64" s="113"/>
      <c r="D64" s="146"/>
      <c r="E64" s="147"/>
      <c r="F64" s="147"/>
      <c r="G64" s="147"/>
      <c r="H64" s="147"/>
      <c r="I64" s="147"/>
      <c r="J64" s="147"/>
      <c r="K64" s="147"/>
      <c r="L64" s="147"/>
      <c r="M64" s="148"/>
    </row>
    <row r="65" spans="1:13" ht="22.5">
      <c r="A65" s="60" t="s">
        <v>40</v>
      </c>
      <c r="B65" s="81">
        <f>G30</f>
        <v>0</v>
      </c>
      <c r="C65" s="113"/>
      <c r="D65" s="146"/>
      <c r="E65" s="147"/>
      <c r="F65" s="147"/>
      <c r="G65" s="147"/>
      <c r="H65" s="147"/>
      <c r="I65" s="147"/>
      <c r="J65" s="147"/>
      <c r="K65" s="147"/>
      <c r="L65" s="147"/>
      <c r="M65" s="148"/>
    </row>
    <row r="66" spans="1:13">
      <c r="D66" s="82"/>
      <c r="E66" s="82"/>
      <c r="F66" s="82"/>
      <c r="G66" s="82"/>
      <c r="H66" s="82"/>
      <c r="I66" s="82"/>
      <c r="J66" s="82"/>
      <c r="K66" s="82"/>
      <c r="L66" s="82"/>
      <c r="M66" s="82"/>
    </row>
    <row r="67" spans="1:13" ht="11.45" customHeight="1">
      <c r="A67" s="59">
        <f>A31</f>
        <v>0</v>
      </c>
      <c r="B67" s="60" t="s">
        <v>12</v>
      </c>
      <c r="C67" s="112"/>
      <c r="D67" s="154" t="str">
        <f>$D$47</f>
        <v>Geef per kostenpost een specificatie en een inhoudelijke toelichting</v>
      </c>
      <c r="E67" s="155"/>
      <c r="F67" s="155"/>
      <c r="G67" s="155"/>
      <c r="H67" s="155"/>
      <c r="I67" s="155"/>
      <c r="J67" s="155"/>
      <c r="K67" s="155"/>
      <c r="L67" s="155"/>
      <c r="M67" s="156"/>
    </row>
    <row r="68" spans="1:13" ht="22.5" hidden="1">
      <c r="A68" s="80" t="s">
        <v>49</v>
      </c>
      <c r="B68" s="81" t="e">
        <f>#REF!</f>
        <v>#REF!</v>
      </c>
      <c r="C68" s="113"/>
      <c r="D68" s="146"/>
      <c r="E68" s="147"/>
      <c r="F68" s="147"/>
      <c r="G68" s="147"/>
      <c r="H68" s="147"/>
      <c r="I68" s="147"/>
      <c r="J68" s="147"/>
      <c r="K68" s="147"/>
      <c r="L68" s="147"/>
      <c r="M68" s="148"/>
    </row>
    <row r="69" spans="1:13">
      <c r="A69" s="60" t="s">
        <v>50</v>
      </c>
      <c r="B69" s="81">
        <f>E31</f>
        <v>0</v>
      </c>
      <c r="C69" s="113"/>
      <c r="D69" s="146"/>
      <c r="E69" s="147"/>
      <c r="F69" s="147"/>
      <c r="G69" s="147"/>
      <c r="H69" s="147"/>
      <c r="I69" s="147"/>
      <c r="J69" s="147"/>
      <c r="K69" s="147"/>
      <c r="L69" s="147"/>
      <c r="M69" s="148"/>
    </row>
    <row r="70" spans="1:13" ht="22.5" hidden="1" customHeight="1">
      <c r="A70" s="60" t="s">
        <v>51</v>
      </c>
      <c r="B70" s="81" t="e">
        <f>#REF!</f>
        <v>#REF!</v>
      </c>
      <c r="C70" s="113"/>
      <c r="D70" s="146"/>
      <c r="E70" s="147"/>
      <c r="F70" s="147"/>
      <c r="G70" s="147"/>
      <c r="H70" s="147"/>
      <c r="I70" s="147"/>
      <c r="J70" s="147"/>
      <c r="K70" s="147"/>
      <c r="L70" s="147"/>
      <c r="M70" s="148"/>
    </row>
    <row r="71" spans="1:13" ht="22.5" hidden="1" customHeight="1">
      <c r="A71" s="60" t="s">
        <v>53</v>
      </c>
      <c r="B71" s="81" t="e">
        <f>#REF!</f>
        <v>#REF!</v>
      </c>
      <c r="C71" s="113"/>
      <c r="D71" s="146"/>
      <c r="E71" s="147"/>
      <c r="F71" s="147"/>
      <c r="G71" s="147"/>
      <c r="H71" s="147"/>
      <c r="I71" s="147"/>
      <c r="J71" s="147"/>
      <c r="K71" s="147"/>
      <c r="L71" s="147"/>
      <c r="M71" s="148"/>
    </row>
    <row r="72" spans="1:13" ht="11.25" hidden="1" customHeight="1">
      <c r="A72" s="60" t="s">
        <v>54</v>
      </c>
      <c r="B72" s="81" t="e">
        <f>#REF!</f>
        <v>#REF!</v>
      </c>
      <c r="C72" s="113"/>
      <c r="D72" s="146"/>
      <c r="E72" s="147"/>
      <c r="F72" s="147"/>
      <c r="G72" s="147"/>
      <c r="H72" s="147"/>
      <c r="I72" s="147"/>
      <c r="J72" s="147"/>
      <c r="K72" s="147"/>
      <c r="L72" s="147"/>
      <c r="M72" s="148"/>
    </row>
    <row r="73" spans="1:13" ht="11.25" hidden="1" customHeight="1">
      <c r="A73" s="60" t="s">
        <v>55</v>
      </c>
      <c r="B73" s="81" t="e">
        <f>#REF!</f>
        <v>#REF!</v>
      </c>
      <c r="C73" s="113"/>
      <c r="D73" s="146"/>
      <c r="E73" s="147"/>
      <c r="F73" s="147"/>
      <c r="G73" s="147"/>
      <c r="H73" s="147"/>
      <c r="I73" s="147"/>
      <c r="J73" s="147"/>
      <c r="K73" s="147"/>
      <c r="L73" s="147"/>
      <c r="M73" s="148"/>
    </row>
    <row r="74" spans="1:13">
      <c r="A74" s="60" t="s">
        <v>39</v>
      </c>
      <c r="B74" s="81">
        <f>F31</f>
        <v>0</v>
      </c>
      <c r="C74" s="113"/>
      <c r="D74" s="146"/>
      <c r="E74" s="147"/>
      <c r="F74" s="147"/>
      <c r="G74" s="147"/>
      <c r="H74" s="147"/>
      <c r="I74" s="147"/>
      <c r="J74" s="147"/>
      <c r="K74" s="147"/>
      <c r="L74" s="147"/>
      <c r="M74" s="148"/>
    </row>
    <row r="75" spans="1:13" ht="22.5">
      <c r="A75" s="60" t="s">
        <v>40</v>
      </c>
      <c r="B75" s="81">
        <f>G31</f>
        <v>0</v>
      </c>
      <c r="C75" s="113"/>
      <c r="D75" s="146"/>
      <c r="E75" s="147"/>
      <c r="F75" s="147"/>
      <c r="G75" s="147"/>
      <c r="H75" s="147"/>
      <c r="I75" s="147"/>
      <c r="J75" s="147"/>
      <c r="K75" s="147"/>
      <c r="L75" s="147"/>
      <c r="M75" s="148"/>
    </row>
    <row r="76" spans="1:13">
      <c r="D76" s="82"/>
      <c r="E76" s="82"/>
      <c r="F76" s="82"/>
      <c r="G76" s="82"/>
      <c r="H76" s="82"/>
      <c r="I76" s="82"/>
      <c r="J76" s="82"/>
      <c r="K76" s="82"/>
      <c r="L76" s="82"/>
      <c r="M76" s="82"/>
    </row>
    <row r="77" spans="1:13" ht="11.45" customHeight="1">
      <c r="A77" s="59">
        <f>A32</f>
        <v>0</v>
      </c>
      <c r="B77" s="60" t="s">
        <v>12</v>
      </c>
      <c r="C77" s="112"/>
      <c r="D77" s="154" t="str">
        <f>$D$47</f>
        <v>Geef per kostenpost een specificatie en een inhoudelijke toelichting</v>
      </c>
      <c r="E77" s="155"/>
      <c r="F77" s="155"/>
      <c r="G77" s="155"/>
      <c r="H77" s="155"/>
      <c r="I77" s="155"/>
      <c r="J77" s="155"/>
      <c r="K77" s="155"/>
      <c r="L77" s="155"/>
      <c r="M77" s="156"/>
    </row>
    <row r="78" spans="1:13" ht="22.5" hidden="1">
      <c r="A78" s="80" t="s">
        <v>49</v>
      </c>
      <c r="B78" s="81" t="e">
        <f>#REF!</f>
        <v>#REF!</v>
      </c>
      <c r="C78" s="113"/>
      <c r="D78" s="146"/>
      <c r="E78" s="147"/>
      <c r="F78" s="147"/>
      <c r="G78" s="147"/>
      <c r="H78" s="147"/>
      <c r="I78" s="147"/>
      <c r="J78" s="147"/>
      <c r="K78" s="147"/>
      <c r="L78" s="147"/>
      <c r="M78" s="148"/>
    </row>
    <row r="79" spans="1:13">
      <c r="A79" s="60" t="s">
        <v>50</v>
      </c>
      <c r="B79" s="81">
        <f>E32</f>
        <v>0</v>
      </c>
      <c r="C79" s="113"/>
      <c r="D79" s="146"/>
      <c r="E79" s="147"/>
      <c r="F79" s="147"/>
      <c r="G79" s="147"/>
      <c r="H79" s="147"/>
      <c r="I79" s="147"/>
      <c r="J79" s="147"/>
      <c r="K79" s="147"/>
      <c r="L79" s="147"/>
      <c r="M79" s="148"/>
    </row>
    <row r="80" spans="1:13" ht="22.5" hidden="1" customHeight="1">
      <c r="A80" s="60" t="s">
        <v>51</v>
      </c>
      <c r="B80" s="81" t="e">
        <f>#REF!</f>
        <v>#REF!</v>
      </c>
      <c r="C80" s="113"/>
      <c r="D80" s="146"/>
      <c r="E80" s="147"/>
      <c r="F80" s="147"/>
      <c r="G80" s="147"/>
      <c r="H80" s="147"/>
      <c r="I80" s="147"/>
      <c r="J80" s="147"/>
      <c r="K80" s="147"/>
      <c r="L80" s="147"/>
      <c r="M80" s="148"/>
    </row>
    <row r="81" spans="1:13" ht="22.5" hidden="1" customHeight="1">
      <c r="A81" s="60" t="s">
        <v>53</v>
      </c>
      <c r="B81" s="81" t="e">
        <f>#REF!</f>
        <v>#REF!</v>
      </c>
      <c r="C81" s="113"/>
      <c r="D81" s="146"/>
      <c r="E81" s="147"/>
      <c r="F81" s="147"/>
      <c r="G81" s="147"/>
      <c r="H81" s="147"/>
      <c r="I81" s="147"/>
      <c r="J81" s="147"/>
      <c r="K81" s="147"/>
      <c r="L81" s="147"/>
      <c r="M81" s="148"/>
    </row>
    <row r="82" spans="1:13" ht="11.25" hidden="1" customHeight="1">
      <c r="A82" s="60" t="s">
        <v>54</v>
      </c>
      <c r="B82" s="81" t="e">
        <f>#REF!</f>
        <v>#REF!</v>
      </c>
      <c r="C82" s="113"/>
      <c r="D82" s="146"/>
      <c r="E82" s="147"/>
      <c r="F82" s="147"/>
      <c r="G82" s="147"/>
      <c r="H82" s="147"/>
      <c r="I82" s="147"/>
      <c r="J82" s="147"/>
      <c r="K82" s="147"/>
      <c r="L82" s="147"/>
      <c r="M82" s="148"/>
    </row>
    <row r="83" spans="1:13" ht="11.25" hidden="1" customHeight="1">
      <c r="A83" s="60" t="s">
        <v>55</v>
      </c>
      <c r="B83" s="81" t="e">
        <f>#REF!</f>
        <v>#REF!</v>
      </c>
      <c r="C83" s="113"/>
      <c r="D83" s="146"/>
      <c r="E83" s="147"/>
      <c r="F83" s="147"/>
      <c r="G83" s="147"/>
      <c r="H83" s="147"/>
      <c r="I83" s="147"/>
      <c r="J83" s="147"/>
      <c r="K83" s="147"/>
      <c r="L83" s="147"/>
      <c r="M83" s="148"/>
    </row>
    <row r="84" spans="1:13">
      <c r="A84" s="60" t="s">
        <v>39</v>
      </c>
      <c r="B84" s="81">
        <f>F32</f>
        <v>0</v>
      </c>
      <c r="C84" s="113"/>
      <c r="D84" s="146"/>
      <c r="E84" s="147"/>
      <c r="F84" s="147"/>
      <c r="G84" s="147"/>
      <c r="H84" s="147"/>
      <c r="I84" s="147"/>
      <c r="J84" s="147"/>
      <c r="K84" s="147"/>
      <c r="L84" s="147"/>
      <c r="M84" s="148"/>
    </row>
    <row r="85" spans="1:13" ht="22.5">
      <c r="A85" s="60" t="s">
        <v>40</v>
      </c>
      <c r="B85" s="81">
        <f>G32</f>
        <v>0</v>
      </c>
      <c r="C85" s="113"/>
      <c r="D85" s="146"/>
      <c r="E85" s="147"/>
      <c r="F85" s="147"/>
      <c r="G85" s="147"/>
      <c r="H85" s="147"/>
      <c r="I85" s="147"/>
      <c r="J85" s="147"/>
      <c r="K85" s="147"/>
      <c r="L85" s="147"/>
      <c r="M85" s="148"/>
    </row>
    <row r="86" spans="1:13">
      <c r="D86" s="82"/>
      <c r="E86" s="82"/>
      <c r="F86" s="82"/>
      <c r="G86" s="82"/>
      <c r="H86" s="82"/>
      <c r="I86" s="82"/>
      <c r="J86" s="82"/>
      <c r="K86" s="82"/>
      <c r="L86" s="82"/>
      <c r="M86" s="82"/>
    </row>
    <row r="87" spans="1:13" ht="11.45" customHeight="1">
      <c r="A87" s="59">
        <f>A33</f>
        <v>0</v>
      </c>
      <c r="B87" s="60" t="s">
        <v>12</v>
      </c>
      <c r="C87" s="112"/>
      <c r="D87" s="154" t="str">
        <f>$D$47</f>
        <v>Geef per kostenpost een specificatie en een inhoudelijke toelichting</v>
      </c>
      <c r="E87" s="155"/>
      <c r="F87" s="155"/>
      <c r="G87" s="155"/>
      <c r="H87" s="155"/>
      <c r="I87" s="155"/>
      <c r="J87" s="155"/>
      <c r="K87" s="155"/>
      <c r="L87" s="155"/>
      <c r="M87" s="156"/>
    </row>
    <row r="88" spans="1:13" ht="22.5" hidden="1">
      <c r="A88" s="80" t="s">
        <v>49</v>
      </c>
      <c r="B88" s="81" t="e">
        <f>#REF!</f>
        <v>#REF!</v>
      </c>
      <c r="C88" s="113"/>
      <c r="D88" s="146"/>
      <c r="E88" s="147"/>
      <c r="F88" s="147"/>
      <c r="G88" s="147"/>
      <c r="H88" s="147"/>
      <c r="I88" s="147"/>
      <c r="J88" s="147"/>
      <c r="K88" s="147"/>
      <c r="L88" s="147"/>
      <c r="M88" s="148"/>
    </row>
    <row r="89" spans="1:13">
      <c r="A89" s="60" t="s">
        <v>50</v>
      </c>
      <c r="B89" s="81">
        <f>E33</f>
        <v>0</v>
      </c>
      <c r="C89" s="113"/>
      <c r="D89" s="146"/>
      <c r="E89" s="147"/>
      <c r="F89" s="147"/>
      <c r="G89" s="147"/>
      <c r="H89" s="147"/>
      <c r="I89" s="147"/>
      <c r="J89" s="147"/>
      <c r="K89" s="147"/>
      <c r="L89" s="147"/>
      <c r="M89" s="148"/>
    </row>
    <row r="90" spans="1:13" ht="22.5" hidden="1" customHeight="1">
      <c r="A90" s="60" t="s">
        <v>51</v>
      </c>
      <c r="B90" s="81" t="e">
        <f>#REF!</f>
        <v>#REF!</v>
      </c>
      <c r="C90" s="113"/>
      <c r="D90" s="146"/>
      <c r="E90" s="147"/>
      <c r="F90" s="147"/>
      <c r="G90" s="147"/>
      <c r="H90" s="147"/>
      <c r="I90" s="147"/>
      <c r="J90" s="147"/>
      <c r="K90" s="147"/>
      <c r="L90" s="147"/>
      <c r="M90" s="148"/>
    </row>
    <row r="91" spans="1:13" ht="22.5" hidden="1" customHeight="1">
      <c r="A91" s="60" t="s">
        <v>53</v>
      </c>
      <c r="B91" s="81" t="e">
        <f>#REF!</f>
        <v>#REF!</v>
      </c>
      <c r="C91" s="113"/>
      <c r="D91" s="146"/>
      <c r="E91" s="147"/>
      <c r="F91" s="147"/>
      <c r="G91" s="147"/>
      <c r="H91" s="147"/>
      <c r="I91" s="147"/>
      <c r="J91" s="147"/>
      <c r="K91" s="147"/>
      <c r="L91" s="147"/>
      <c r="M91" s="148"/>
    </row>
    <row r="92" spans="1:13" ht="11.25" hidden="1" customHeight="1">
      <c r="A92" s="60" t="s">
        <v>54</v>
      </c>
      <c r="B92" s="81" t="e">
        <f>#REF!</f>
        <v>#REF!</v>
      </c>
      <c r="C92" s="113"/>
      <c r="D92" s="146"/>
      <c r="E92" s="147"/>
      <c r="F92" s="147"/>
      <c r="G92" s="147"/>
      <c r="H92" s="147"/>
      <c r="I92" s="147"/>
      <c r="J92" s="147"/>
      <c r="K92" s="147"/>
      <c r="L92" s="147"/>
      <c r="M92" s="148"/>
    </row>
    <row r="93" spans="1:13" ht="11.25" hidden="1" customHeight="1">
      <c r="A93" s="60" t="s">
        <v>55</v>
      </c>
      <c r="B93" s="81" t="e">
        <f>#REF!</f>
        <v>#REF!</v>
      </c>
      <c r="C93" s="113"/>
      <c r="D93" s="146"/>
      <c r="E93" s="147"/>
      <c r="F93" s="147"/>
      <c r="G93" s="147"/>
      <c r="H93" s="147"/>
      <c r="I93" s="147"/>
      <c r="J93" s="147"/>
      <c r="K93" s="147"/>
      <c r="L93" s="147"/>
      <c r="M93" s="148"/>
    </row>
    <row r="94" spans="1:13">
      <c r="A94" s="60" t="s">
        <v>39</v>
      </c>
      <c r="B94" s="81">
        <f>F33</f>
        <v>0</v>
      </c>
      <c r="C94" s="113"/>
      <c r="D94" s="146"/>
      <c r="E94" s="147"/>
      <c r="F94" s="147"/>
      <c r="G94" s="147"/>
      <c r="H94" s="147"/>
      <c r="I94" s="147"/>
      <c r="J94" s="147"/>
      <c r="K94" s="147"/>
      <c r="L94" s="147"/>
      <c r="M94" s="148"/>
    </row>
    <row r="95" spans="1:13" ht="22.5">
      <c r="A95" s="60" t="s">
        <v>40</v>
      </c>
      <c r="B95" s="81">
        <f>G33</f>
        <v>0</v>
      </c>
      <c r="C95" s="113"/>
      <c r="D95" s="146"/>
      <c r="E95" s="147"/>
      <c r="F95" s="147"/>
      <c r="G95" s="147"/>
      <c r="H95" s="147"/>
      <c r="I95" s="147"/>
      <c r="J95" s="147"/>
      <c r="K95" s="147"/>
      <c r="L95" s="147"/>
      <c r="M95" s="148"/>
    </row>
    <row r="96" spans="1:13">
      <c r="D96" s="82"/>
      <c r="E96" s="82"/>
      <c r="F96" s="82"/>
      <c r="G96" s="82"/>
      <c r="H96" s="82"/>
      <c r="I96" s="82"/>
      <c r="J96" s="82"/>
      <c r="K96" s="82"/>
      <c r="L96" s="82"/>
      <c r="M96" s="82"/>
    </row>
    <row r="97" spans="1:13" ht="11.45" customHeight="1">
      <c r="A97" s="59">
        <f>A34</f>
        <v>0</v>
      </c>
      <c r="B97" s="60" t="s">
        <v>12</v>
      </c>
      <c r="C97" s="112"/>
      <c r="D97" s="154" t="str">
        <f>$D$47</f>
        <v>Geef per kostenpost een specificatie en een inhoudelijke toelichting</v>
      </c>
      <c r="E97" s="155"/>
      <c r="F97" s="155"/>
      <c r="G97" s="155"/>
      <c r="H97" s="155"/>
      <c r="I97" s="155"/>
      <c r="J97" s="155"/>
      <c r="K97" s="155"/>
      <c r="L97" s="155"/>
      <c r="M97" s="156"/>
    </row>
    <row r="98" spans="1:13" ht="22.5" hidden="1">
      <c r="A98" s="80" t="s">
        <v>49</v>
      </c>
      <c r="B98" s="81" t="e">
        <f>#REF!</f>
        <v>#REF!</v>
      </c>
      <c r="C98" s="113"/>
      <c r="D98" s="146"/>
      <c r="E98" s="147"/>
      <c r="F98" s="147"/>
      <c r="G98" s="147"/>
      <c r="H98" s="147"/>
      <c r="I98" s="147"/>
      <c r="J98" s="147"/>
      <c r="K98" s="147"/>
      <c r="L98" s="147"/>
      <c r="M98" s="148"/>
    </row>
    <row r="99" spans="1:13">
      <c r="A99" s="60" t="s">
        <v>50</v>
      </c>
      <c r="B99" s="81">
        <f>E34</f>
        <v>0</v>
      </c>
      <c r="C99" s="113"/>
      <c r="D99" s="146"/>
      <c r="E99" s="147"/>
      <c r="F99" s="147"/>
      <c r="G99" s="147"/>
      <c r="H99" s="147"/>
      <c r="I99" s="147"/>
      <c r="J99" s="147"/>
      <c r="K99" s="147"/>
      <c r="L99" s="147"/>
      <c r="M99" s="148"/>
    </row>
    <row r="100" spans="1:13" ht="22.5" hidden="1" customHeight="1">
      <c r="A100" s="60" t="s">
        <v>51</v>
      </c>
      <c r="B100" s="81" t="e">
        <f>#REF!</f>
        <v>#REF!</v>
      </c>
      <c r="C100" s="113"/>
      <c r="D100" s="146"/>
      <c r="E100" s="147"/>
      <c r="F100" s="147"/>
      <c r="G100" s="147"/>
      <c r="H100" s="147"/>
      <c r="I100" s="147"/>
      <c r="J100" s="147"/>
      <c r="K100" s="147"/>
      <c r="L100" s="147"/>
      <c r="M100" s="148"/>
    </row>
    <row r="101" spans="1:13" ht="22.5" hidden="1" customHeight="1">
      <c r="A101" s="60" t="s">
        <v>53</v>
      </c>
      <c r="B101" s="81" t="e">
        <f>#REF!</f>
        <v>#REF!</v>
      </c>
      <c r="C101" s="113"/>
      <c r="D101" s="146"/>
      <c r="E101" s="147"/>
      <c r="F101" s="147"/>
      <c r="G101" s="147"/>
      <c r="H101" s="147"/>
      <c r="I101" s="147"/>
      <c r="J101" s="147"/>
      <c r="K101" s="147"/>
      <c r="L101" s="147"/>
      <c r="M101" s="148"/>
    </row>
    <row r="102" spans="1:13" ht="11.25" hidden="1" customHeight="1">
      <c r="A102" s="60" t="s">
        <v>54</v>
      </c>
      <c r="B102" s="81" t="e">
        <f>#REF!</f>
        <v>#REF!</v>
      </c>
      <c r="C102" s="113"/>
      <c r="D102" s="146"/>
      <c r="E102" s="147"/>
      <c r="F102" s="147"/>
      <c r="G102" s="147"/>
      <c r="H102" s="147"/>
      <c r="I102" s="147"/>
      <c r="J102" s="147"/>
      <c r="K102" s="147"/>
      <c r="L102" s="147"/>
      <c r="M102" s="148"/>
    </row>
    <row r="103" spans="1:13" ht="11.25" hidden="1" customHeight="1">
      <c r="A103" s="60" t="s">
        <v>55</v>
      </c>
      <c r="B103" s="81" t="e">
        <f>#REF!</f>
        <v>#REF!</v>
      </c>
      <c r="C103" s="113"/>
      <c r="D103" s="146"/>
      <c r="E103" s="147"/>
      <c r="F103" s="147"/>
      <c r="G103" s="147"/>
      <c r="H103" s="147"/>
      <c r="I103" s="147"/>
      <c r="J103" s="147"/>
      <c r="K103" s="147"/>
      <c r="L103" s="147"/>
      <c r="M103" s="148"/>
    </row>
    <row r="104" spans="1:13">
      <c r="A104" s="60" t="s">
        <v>39</v>
      </c>
      <c r="B104" s="81">
        <f>F34</f>
        <v>0</v>
      </c>
      <c r="C104" s="113"/>
      <c r="D104" s="146"/>
      <c r="E104" s="147"/>
      <c r="F104" s="147"/>
      <c r="G104" s="147"/>
      <c r="H104" s="147"/>
      <c r="I104" s="147"/>
      <c r="J104" s="147"/>
      <c r="K104" s="147"/>
      <c r="L104" s="147"/>
      <c r="M104" s="148"/>
    </row>
    <row r="105" spans="1:13" ht="22.5">
      <c r="A105" s="60" t="s">
        <v>40</v>
      </c>
      <c r="B105" s="81">
        <f>G34</f>
        <v>0</v>
      </c>
      <c r="C105" s="113"/>
      <c r="D105" s="146"/>
      <c r="E105" s="147"/>
      <c r="F105" s="147"/>
      <c r="G105" s="147"/>
      <c r="H105" s="147"/>
      <c r="I105" s="147"/>
      <c r="J105" s="147"/>
      <c r="K105" s="147"/>
      <c r="L105" s="147"/>
      <c r="M105" s="148"/>
    </row>
    <row r="106" spans="1:13">
      <c r="D106" s="82"/>
      <c r="E106" s="82"/>
      <c r="F106" s="82"/>
      <c r="G106" s="82"/>
      <c r="H106" s="82"/>
      <c r="I106" s="82"/>
      <c r="J106" s="82"/>
      <c r="K106" s="82"/>
      <c r="L106" s="82"/>
      <c r="M106" s="82"/>
    </row>
    <row r="107" spans="1:13" ht="11.45" customHeight="1">
      <c r="A107" s="59">
        <f>A35</f>
        <v>0</v>
      </c>
      <c r="B107" s="60" t="s">
        <v>12</v>
      </c>
      <c r="C107" s="112"/>
      <c r="D107" s="154" t="str">
        <f>$D$47</f>
        <v>Geef per kostenpost een specificatie en een inhoudelijke toelichting</v>
      </c>
      <c r="E107" s="155"/>
      <c r="F107" s="155"/>
      <c r="G107" s="155"/>
      <c r="H107" s="155"/>
      <c r="I107" s="155"/>
      <c r="J107" s="155"/>
      <c r="K107" s="155"/>
      <c r="L107" s="155"/>
      <c r="M107" s="156"/>
    </row>
    <row r="108" spans="1:13" ht="22.5" hidden="1">
      <c r="A108" s="80" t="s">
        <v>49</v>
      </c>
      <c r="B108" s="81" t="e">
        <f>#REF!</f>
        <v>#REF!</v>
      </c>
      <c r="C108" s="113"/>
      <c r="D108" s="146"/>
      <c r="E108" s="147"/>
      <c r="F108" s="147"/>
      <c r="G108" s="147"/>
      <c r="H108" s="147"/>
      <c r="I108" s="147"/>
      <c r="J108" s="147"/>
      <c r="K108" s="147"/>
      <c r="L108" s="147"/>
      <c r="M108" s="148"/>
    </row>
    <row r="109" spans="1:13">
      <c r="A109" s="60" t="s">
        <v>50</v>
      </c>
      <c r="B109" s="81">
        <f>E35</f>
        <v>0</v>
      </c>
      <c r="C109" s="113"/>
      <c r="D109" s="146"/>
      <c r="E109" s="147"/>
      <c r="F109" s="147"/>
      <c r="G109" s="147"/>
      <c r="H109" s="147"/>
      <c r="I109" s="147"/>
      <c r="J109" s="147"/>
      <c r="K109" s="147"/>
      <c r="L109" s="147"/>
      <c r="M109" s="148"/>
    </row>
    <row r="110" spans="1:13" ht="22.5" hidden="1" customHeight="1">
      <c r="A110" s="60" t="s">
        <v>51</v>
      </c>
      <c r="B110" s="81" t="e">
        <f>#REF!</f>
        <v>#REF!</v>
      </c>
      <c r="C110" s="113"/>
      <c r="D110" s="146"/>
      <c r="E110" s="147"/>
      <c r="F110" s="147"/>
      <c r="G110" s="147"/>
      <c r="H110" s="147"/>
      <c r="I110" s="147"/>
      <c r="J110" s="147"/>
      <c r="K110" s="147"/>
      <c r="L110" s="147"/>
      <c r="M110" s="148"/>
    </row>
    <row r="111" spans="1:13" ht="22.5" hidden="1" customHeight="1">
      <c r="A111" s="60" t="s">
        <v>53</v>
      </c>
      <c r="B111" s="81" t="e">
        <f>#REF!</f>
        <v>#REF!</v>
      </c>
      <c r="C111" s="113"/>
      <c r="D111" s="146"/>
      <c r="E111" s="147"/>
      <c r="F111" s="147"/>
      <c r="G111" s="147"/>
      <c r="H111" s="147"/>
      <c r="I111" s="147"/>
      <c r="J111" s="147"/>
      <c r="K111" s="147"/>
      <c r="L111" s="147"/>
      <c r="M111" s="148"/>
    </row>
    <row r="112" spans="1:13" ht="11.25" hidden="1" customHeight="1">
      <c r="A112" s="60" t="s">
        <v>54</v>
      </c>
      <c r="B112" s="81" t="e">
        <f>#REF!</f>
        <v>#REF!</v>
      </c>
      <c r="C112" s="113"/>
      <c r="D112" s="146"/>
      <c r="E112" s="147"/>
      <c r="F112" s="147"/>
      <c r="G112" s="147"/>
      <c r="H112" s="147"/>
      <c r="I112" s="147"/>
      <c r="J112" s="147"/>
      <c r="K112" s="147"/>
      <c r="L112" s="147"/>
      <c r="M112" s="148"/>
    </row>
    <row r="113" spans="1:13" ht="11.25" hidden="1" customHeight="1">
      <c r="A113" s="60" t="s">
        <v>55</v>
      </c>
      <c r="B113" s="81" t="e">
        <f>#REF!</f>
        <v>#REF!</v>
      </c>
      <c r="C113" s="113"/>
      <c r="D113" s="146"/>
      <c r="E113" s="147"/>
      <c r="F113" s="147"/>
      <c r="G113" s="147"/>
      <c r="H113" s="147"/>
      <c r="I113" s="147"/>
      <c r="J113" s="147"/>
      <c r="K113" s="147"/>
      <c r="L113" s="147"/>
      <c r="M113" s="148"/>
    </row>
    <row r="114" spans="1:13">
      <c r="A114" s="60" t="s">
        <v>39</v>
      </c>
      <c r="B114" s="81">
        <f>F35</f>
        <v>0</v>
      </c>
      <c r="C114" s="113"/>
      <c r="D114" s="146"/>
      <c r="E114" s="147"/>
      <c r="F114" s="147"/>
      <c r="G114" s="147"/>
      <c r="H114" s="147"/>
      <c r="I114" s="147"/>
      <c r="J114" s="147"/>
      <c r="K114" s="147"/>
      <c r="L114" s="147"/>
      <c r="M114" s="148"/>
    </row>
    <row r="115" spans="1:13" ht="22.5">
      <c r="A115" s="60" t="s">
        <v>40</v>
      </c>
      <c r="B115" s="81">
        <f>G35</f>
        <v>0</v>
      </c>
      <c r="C115" s="113"/>
      <c r="D115" s="146"/>
      <c r="E115" s="147"/>
      <c r="F115" s="147"/>
      <c r="G115" s="147"/>
      <c r="H115" s="147"/>
      <c r="I115" s="147"/>
      <c r="J115" s="147"/>
      <c r="K115" s="147"/>
      <c r="L115" s="147"/>
      <c r="M115" s="148"/>
    </row>
    <row r="116" spans="1:13">
      <c r="D116" s="82"/>
      <c r="E116" s="82"/>
      <c r="F116" s="82"/>
      <c r="G116" s="82"/>
      <c r="H116" s="82"/>
      <c r="I116" s="82"/>
      <c r="J116" s="82"/>
      <c r="K116" s="82"/>
      <c r="L116" s="82"/>
      <c r="M116" s="82"/>
    </row>
    <row r="117" spans="1:13" ht="11.45" customHeight="1">
      <c r="A117" s="59">
        <f>A36</f>
        <v>0</v>
      </c>
      <c r="B117" s="60" t="s">
        <v>12</v>
      </c>
      <c r="C117" s="112"/>
      <c r="D117" s="154" t="str">
        <f>$D$47</f>
        <v>Geef per kostenpost een specificatie en een inhoudelijke toelichting</v>
      </c>
      <c r="E117" s="155"/>
      <c r="F117" s="155"/>
      <c r="G117" s="155"/>
      <c r="H117" s="155"/>
      <c r="I117" s="155"/>
      <c r="J117" s="155"/>
      <c r="K117" s="155"/>
      <c r="L117" s="155"/>
      <c r="M117" s="156"/>
    </row>
    <row r="118" spans="1:13" ht="22.5" hidden="1">
      <c r="A118" s="80" t="s">
        <v>49</v>
      </c>
      <c r="B118" s="81" t="e">
        <f>#REF!</f>
        <v>#REF!</v>
      </c>
      <c r="C118" s="113"/>
      <c r="D118" s="146"/>
      <c r="E118" s="147"/>
      <c r="F118" s="147"/>
      <c r="G118" s="147"/>
      <c r="H118" s="147"/>
      <c r="I118" s="147"/>
      <c r="J118" s="147"/>
      <c r="K118" s="147"/>
      <c r="L118" s="147"/>
      <c r="M118" s="148"/>
    </row>
    <row r="119" spans="1:13">
      <c r="A119" s="60" t="s">
        <v>50</v>
      </c>
      <c r="B119" s="81">
        <f>E36</f>
        <v>0</v>
      </c>
      <c r="C119" s="113"/>
      <c r="D119" s="146"/>
      <c r="E119" s="147"/>
      <c r="F119" s="147"/>
      <c r="G119" s="147"/>
      <c r="H119" s="147"/>
      <c r="I119" s="147"/>
      <c r="J119" s="147"/>
      <c r="K119" s="147"/>
      <c r="L119" s="147"/>
      <c r="M119" s="148"/>
    </row>
    <row r="120" spans="1:13" ht="22.5" hidden="1" customHeight="1">
      <c r="A120" s="60" t="s">
        <v>51</v>
      </c>
      <c r="B120" s="81" t="e">
        <f>#REF!</f>
        <v>#REF!</v>
      </c>
      <c r="C120" s="113"/>
      <c r="D120" s="146"/>
      <c r="E120" s="147"/>
      <c r="F120" s="147"/>
      <c r="G120" s="147"/>
      <c r="H120" s="147"/>
      <c r="I120" s="147"/>
      <c r="J120" s="147"/>
      <c r="K120" s="147"/>
      <c r="L120" s="147"/>
      <c r="M120" s="148"/>
    </row>
    <row r="121" spans="1:13" ht="22.5" hidden="1" customHeight="1">
      <c r="A121" s="60" t="s">
        <v>53</v>
      </c>
      <c r="B121" s="81" t="e">
        <f>#REF!</f>
        <v>#REF!</v>
      </c>
      <c r="C121" s="113"/>
      <c r="D121" s="146"/>
      <c r="E121" s="147"/>
      <c r="F121" s="147"/>
      <c r="G121" s="147"/>
      <c r="H121" s="147"/>
      <c r="I121" s="147"/>
      <c r="J121" s="147"/>
      <c r="K121" s="147"/>
      <c r="L121" s="147"/>
      <c r="M121" s="148"/>
    </row>
    <row r="122" spans="1:13" ht="11.25" hidden="1" customHeight="1">
      <c r="A122" s="60" t="s">
        <v>54</v>
      </c>
      <c r="B122" s="81" t="e">
        <f>#REF!</f>
        <v>#REF!</v>
      </c>
      <c r="C122" s="113"/>
      <c r="D122" s="146"/>
      <c r="E122" s="147"/>
      <c r="F122" s="147"/>
      <c r="G122" s="147"/>
      <c r="H122" s="147"/>
      <c r="I122" s="147"/>
      <c r="J122" s="147"/>
      <c r="K122" s="147"/>
      <c r="L122" s="147"/>
      <c r="M122" s="148"/>
    </row>
    <row r="123" spans="1:13" ht="11.25" hidden="1" customHeight="1">
      <c r="A123" s="60" t="s">
        <v>55</v>
      </c>
      <c r="B123" s="81" t="e">
        <f>#REF!</f>
        <v>#REF!</v>
      </c>
      <c r="C123" s="113"/>
      <c r="D123" s="146"/>
      <c r="E123" s="147"/>
      <c r="F123" s="147"/>
      <c r="G123" s="147"/>
      <c r="H123" s="147"/>
      <c r="I123" s="147"/>
      <c r="J123" s="147"/>
      <c r="K123" s="147"/>
      <c r="L123" s="147"/>
      <c r="M123" s="148"/>
    </row>
    <row r="124" spans="1:13">
      <c r="A124" s="60" t="s">
        <v>39</v>
      </c>
      <c r="B124" s="81">
        <f>F36</f>
        <v>0</v>
      </c>
      <c r="C124" s="113"/>
      <c r="D124" s="146"/>
      <c r="E124" s="147"/>
      <c r="F124" s="147"/>
      <c r="G124" s="147"/>
      <c r="H124" s="147"/>
      <c r="I124" s="147"/>
      <c r="J124" s="147"/>
      <c r="K124" s="147"/>
      <c r="L124" s="147"/>
      <c r="M124" s="148"/>
    </row>
    <row r="125" spans="1:13" ht="22.5">
      <c r="A125" s="60" t="s">
        <v>40</v>
      </c>
      <c r="B125" s="81">
        <f>G36</f>
        <v>0</v>
      </c>
      <c r="C125" s="113"/>
      <c r="D125" s="146"/>
      <c r="E125" s="147"/>
      <c r="F125" s="147"/>
      <c r="G125" s="147"/>
      <c r="H125" s="147"/>
      <c r="I125" s="147"/>
      <c r="J125" s="147"/>
      <c r="K125" s="147"/>
      <c r="L125" s="147"/>
      <c r="M125" s="148"/>
    </row>
    <row r="126" spans="1:13">
      <c r="D126" s="82"/>
      <c r="E126" s="82"/>
      <c r="F126" s="82"/>
      <c r="G126" s="82"/>
      <c r="H126" s="82"/>
      <c r="I126" s="82"/>
      <c r="J126" s="82"/>
      <c r="K126" s="82"/>
      <c r="L126" s="82"/>
      <c r="M126" s="82"/>
    </row>
    <row r="127" spans="1:13" ht="11.45" customHeight="1">
      <c r="A127" s="59">
        <f>A37</f>
        <v>0</v>
      </c>
      <c r="B127" s="60" t="s">
        <v>12</v>
      </c>
      <c r="C127" s="112"/>
      <c r="D127" s="154" t="str">
        <f>$D$47</f>
        <v>Geef per kostenpost een specificatie en een inhoudelijke toelichting</v>
      </c>
      <c r="E127" s="155"/>
      <c r="F127" s="155"/>
      <c r="G127" s="155"/>
      <c r="H127" s="155"/>
      <c r="I127" s="155"/>
      <c r="J127" s="155"/>
      <c r="K127" s="155"/>
      <c r="L127" s="155"/>
      <c r="M127" s="156"/>
    </row>
    <row r="128" spans="1:13" ht="22.5" hidden="1">
      <c r="A128" s="80" t="s">
        <v>49</v>
      </c>
      <c r="B128" s="81" t="e">
        <f>#REF!</f>
        <v>#REF!</v>
      </c>
      <c r="C128" s="113"/>
      <c r="D128" s="146"/>
      <c r="E128" s="147"/>
      <c r="F128" s="147"/>
      <c r="G128" s="147"/>
      <c r="H128" s="147"/>
      <c r="I128" s="147"/>
      <c r="J128" s="147"/>
      <c r="K128" s="147"/>
      <c r="L128" s="147"/>
      <c r="M128" s="148"/>
    </row>
    <row r="129" spans="1:13">
      <c r="A129" s="60" t="s">
        <v>50</v>
      </c>
      <c r="B129" s="81">
        <f>E37</f>
        <v>0</v>
      </c>
      <c r="C129" s="113"/>
      <c r="D129" s="146"/>
      <c r="E129" s="147"/>
      <c r="F129" s="147"/>
      <c r="G129" s="147"/>
      <c r="H129" s="147"/>
      <c r="I129" s="147"/>
      <c r="J129" s="147"/>
      <c r="K129" s="147"/>
      <c r="L129" s="147"/>
      <c r="M129" s="148"/>
    </row>
    <row r="130" spans="1:13" ht="22.5" hidden="1" customHeight="1">
      <c r="A130" s="60" t="s">
        <v>51</v>
      </c>
      <c r="B130" s="81" t="e">
        <f>#REF!</f>
        <v>#REF!</v>
      </c>
      <c r="C130" s="113"/>
      <c r="D130" s="146"/>
      <c r="E130" s="147"/>
      <c r="F130" s="147"/>
      <c r="G130" s="147"/>
      <c r="H130" s="147"/>
      <c r="I130" s="147"/>
      <c r="J130" s="147"/>
      <c r="K130" s="147"/>
      <c r="L130" s="147"/>
      <c r="M130" s="148"/>
    </row>
    <row r="131" spans="1:13" ht="22.5" hidden="1" customHeight="1">
      <c r="A131" s="60" t="s">
        <v>53</v>
      </c>
      <c r="B131" s="81" t="e">
        <f>#REF!</f>
        <v>#REF!</v>
      </c>
      <c r="C131" s="113"/>
      <c r="D131" s="146"/>
      <c r="E131" s="147"/>
      <c r="F131" s="147"/>
      <c r="G131" s="147"/>
      <c r="H131" s="147"/>
      <c r="I131" s="147"/>
      <c r="J131" s="147"/>
      <c r="K131" s="147"/>
      <c r="L131" s="147"/>
      <c r="M131" s="148"/>
    </row>
    <row r="132" spans="1:13" ht="11.25" hidden="1" customHeight="1">
      <c r="A132" s="60" t="s">
        <v>54</v>
      </c>
      <c r="B132" s="81" t="e">
        <f>#REF!</f>
        <v>#REF!</v>
      </c>
      <c r="C132" s="113"/>
      <c r="D132" s="146"/>
      <c r="E132" s="147"/>
      <c r="F132" s="147"/>
      <c r="G132" s="147"/>
      <c r="H132" s="147"/>
      <c r="I132" s="147"/>
      <c r="J132" s="147"/>
      <c r="K132" s="147"/>
      <c r="L132" s="147"/>
      <c r="M132" s="148"/>
    </row>
    <row r="133" spans="1:13" ht="11.25" hidden="1" customHeight="1">
      <c r="A133" s="60" t="s">
        <v>55</v>
      </c>
      <c r="B133" s="81" t="e">
        <f>#REF!</f>
        <v>#REF!</v>
      </c>
      <c r="C133" s="113"/>
      <c r="D133" s="146"/>
      <c r="E133" s="147"/>
      <c r="F133" s="147"/>
      <c r="G133" s="147"/>
      <c r="H133" s="147"/>
      <c r="I133" s="147"/>
      <c r="J133" s="147"/>
      <c r="K133" s="147"/>
      <c r="L133" s="147"/>
      <c r="M133" s="148"/>
    </row>
    <row r="134" spans="1:13">
      <c r="A134" s="60" t="s">
        <v>39</v>
      </c>
      <c r="B134" s="81">
        <f>F37</f>
        <v>0</v>
      </c>
      <c r="C134" s="113"/>
      <c r="D134" s="146"/>
      <c r="E134" s="147"/>
      <c r="F134" s="147"/>
      <c r="G134" s="147"/>
      <c r="H134" s="147"/>
      <c r="I134" s="147"/>
      <c r="J134" s="147"/>
      <c r="K134" s="147"/>
      <c r="L134" s="147"/>
      <c r="M134" s="148"/>
    </row>
    <row r="135" spans="1:13" ht="22.5">
      <c r="A135" s="60" t="s">
        <v>40</v>
      </c>
      <c r="B135" s="81">
        <f>G37</f>
        <v>0</v>
      </c>
      <c r="C135" s="113"/>
      <c r="D135" s="146"/>
      <c r="E135" s="147"/>
      <c r="F135" s="147"/>
      <c r="G135" s="147"/>
      <c r="H135" s="147"/>
      <c r="I135" s="147"/>
      <c r="J135" s="147"/>
      <c r="K135" s="147"/>
      <c r="L135" s="147"/>
      <c r="M135" s="148"/>
    </row>
    <row r="136" spans="1:13">
      <c r="D136" s="82"/>
      <c r="E136" s="82"/>
      <c r="F136" s="82"/>
      <c r="G136" s="82"/>
      <c r="H136" s="82"/>
      <c r="I136" s="82"/>
      <c r="J136" s="82"/>
      <c r="K136" s="82"/>
      <c r="L136" s="82"/>
      <c r="M136" s="82"/>
    </row>
    <row r="137" spans="1:13" ht="11.45" customHeight="1">
      <c r="A137" s="59">
        <f>A38</f>
        <v>0</v>
      </c>
      <c r="B137" s="60" t="s">
        <v>12</v>
      </c>
      <c r="C137" s="112"/>
      <c r="D137" s="154" t="str">
        <f>$D$47</f>
        <v>Geef per kostenpost een specificatie en een inhoudelijke toelichting</v>
      </c>
      <c r="E137" s="155"/>
      <c r="F137" s="155"/>
      <c r="G137" s="155"/>
      <c r="H137" s="155"/>
      <c r="I137" s="155"/>
      <c r="J137" s="155"/>
      <c r="K137" s="155"/>
      <c r="L137" s="155"/>
      <c r="M137" s="156"/>
    </row>
    <row r="138" spans="1:13" ht="22.5" hidden="1">
      <c r="A138" s="80" t="s">
        <v>49</v>
      </c>
      <c r="B138" s="81" t="e">
        <f>#REF!</f>
        <v>#REF!</v>
      </c>
      <c r="C138" s="113"/>
      <c r="D138" s="146"/>
      <c r="E138" s="147"/>
      <c r="F138" s="147"/>
      <c r="G138" s="147"/>
      <c r="H138" s="147"/>
      <c r="I138" s="147"/>
      <c r="J138" s="147"/>
      <c r="K138" s="147"/>
      <c r="L138" s="147"/>
      <c r="M138" s="148"/>
    </row>
    <row r="139" spans="1:13">
      <c r="A139" s="60" t="s">
        <v>50</v>
      </c>
      <c r="B139" s="81">
        <f>E38</f>
        <v>0</v>
      </c>
      <c r="C139" s="113"/>
      <c r="D139" s="146"/>
      <c r="E139" s="147"/>
      <c r="F139" s="147"/>
      <c r="G139" s="147"/>
      <c r="H139" s="147"/>
      <c r="I139" s="147"/>
      <c r="J139" s="147"/>
      <c r="K139" s="147"/>
      <c r="L139" s="147"/>
      <c r="M139" s="148"/>
    </row>
    <row r="140" spans="1:13" ht="22.5" hidden="1" customHeight="1">
      <c r="A140" s="60" t="s">
        <v>51</v>
      </c>
      <c r="B140" s="81" t="e">
        <f>#REF!</f>
        <v>#REF!</v>
      </c>
      <c r="C140" s="113"/>
      <c r="D140" s="146"/>
      <c r="E140" s="147"/>
      <c r="F140" s="147"/>
      <c r="G140" s="147"/>
      <c r="H140" s="147"/>
      <c r="I140" s="147"/>
      <c r="J140" s="147"/>
      <c r="K140" s="147"/>
      <c r="L140" s="147"/>
      <c r="M140" s="148"/>
    </row>
    <row r="141" spans="1:13" ht="22.5" hidden="1" customHeight="1">
      <c r="A141" s="60" t="s">
        <v>53</v>
      </c>
      <c r="B141" s="81" t="e">
        <f>#REF!</f>
        <v>#REF!</v>
      </c>
      <c r="C141" s="113"/>
      <c r="D141" s="146"/>
      <c r="E141" s="147"/>
      <c r="F141" s="147"/>
      <c r="G141" s="147"/>
      <c r="H141" s="147"/>
      <c r="I141" s="147"/>
      <c r="J141" s="147"/>
      <c r="K141" s="147"/>
      <c r="L141" s="147"/>
      <c r="M141" s="148"/>
    </row>
    <row r="142" spans="1:13" ht="11.25" hidden="1" customHeight="1">
      <c r="A142" s="60" t="s">
        <v>54</v>
      </c>
      <c r="B142" s="81" t="e">
        <f>#REF!</f>
        <v>#REF!</v>
      </c>
      <c r="C142" s="113"/>
      <c r="D142" s="146"/>
      <c r="E142" s="147"/>
      <c r="F142" s="147"/>
      <c r="G142" s="147"/>
      <c r="H142" s="147"/>
      <c r="I142" s="147"/>
      <c r="J142" s="147"/>
      <c r="K142" s="147"/>
      <c r="L142" s="147"/>
      <c r="M142" s="148"/>
    </row>
    <row r="143" spans="1:13" ht="11.25" hidden="1" customHeight="1">
      <c r="A143" s="60" t="s">
        <v>55</v>
      </c>
      <c r="B143" s="81" t="e">
        <f>#REF!</f>
        <v>#REF!</v>
      </c>
      <c r="C143" s="113"/>
      <c r="D143" s="146"/>
      <c r="E143" s="147"/>
      <c r="F143" s="147"/>
      <c r="G143" s="147"/>
      <c r="H143" s="147"/>
      <c r="I143" s="147"/>
      <c r="J143" s="147"/>
      <c r="K143" s="147"/>
      <c r="L143" s="147"/>
      <c r="M143" s="148"/>
    </row>
    <row r="144" spans="1:13">
      <c r="A144" s="60" t="s">
        <v>39</v>
      </c>
      <c r="B144" s="81">
        <f>F38</f>
        <v>0</v>
      </c>
      <c r="C144" s="113"/>
      <c r="D144" s="146"/>
      <c r="E144" s="147"/>
      <c r="F144" s="147"/>
      <c r="G144" s="147"/>
      <c r="H144" s="147"/>
      <c r="I144" s="147"/>
      <c r="J144" s="147"/>
      <c r="K144" s="147"/>
      <c r="L144" s="147"/>
      <c r="M144" s="148"/>
    </row>
    <row r="145" spans="1:13" ht="22.5">
      <c r="A145" s="60" t="s">
        <v>40</v>
      </c>
      <c r="B145" s="81">
        <f>G38</f>
        <v>0</v>
      </c>
      <c r="C145" s="113"/>
      <c r="D145" s="146"/>
      <c r="E145" s="147"/>
      <c r="F145" s="147"/>
      <c r="G145" s="147"/>
      <c r="H145" s="147"/>
      <c r="I145" s="147"/>
      <c r="J145" s="147"/>
      <c r="K145" s="147"/>
      <c r="L145" s="147"/>
      <c r="M145" s="148"/>
    </row>
    <row r="147" spans="1:13">
      <c r="A147" s="59">
        <f>A39</f>
        <v>0</v>
      </c>
      <c r="B147" s="60" t="s">
        <v>12</v>
      </c>
      <c r="C147" s="112"/>
      <c r="D147" s="154" t="str">
        <f>$D$47</f>
        <v>Geef per kostenpost een specificatie en een inhoudelijke toelichting</v>
      </c>
      <c r="E147" s="155"/>
      <c r="F147" s="155"/>
      <c r="G147" s="155"/>
      <c r="H147" s="155"/>
      <c r="I147" s="155"/>
      <c r="J147" s="155"/>
      <c r="K147" s="155"/>
      <c r="L147" s="155"/>
      <c r="M147" s="156"/>
    </row>
    <row r="148" spans="1:13" ht="22.5" hidden="1">
      <c r="A148" s="80" t="s">
        <v>49</v>
      </c>
      <c r="B148" s="81">
        <f>E48</f>
        <v>0</v>
      </c>
      <c r="C148" s="113"/>
      <c r="D148" s="146"/>
      <c r="E148" s="147"/>
      <c r="F148" s="147"/>
      <c r="G148" s="147"/>
      <c r="H148" s="147"/>
      <c r="I148" s="147"/>
      <c r="J148" s="147"/>
      <c r="K148" s="147"/>
      <c r="L148" s="147"/>
      <c r="M148" s="148"/>
    </row>
    <row r="149" spans="1:13">
      <c r="A149" s="60" t="s">
        <v>50</v>
      </c>
      <c r="B149" s="81">
        <f>E39</f>
        <v>0</v>
      </c>
      <c r="C149" s="113"/>
      <c r="D149" s="146"/>
      <c r="E149" s="147"/>
      <c r="F149" s="147"/>
      <c r="G149" s="147"/>
      <c r="H149" s="147"/>
      <c r="I149" s="147"/>
      <c r="J149" s="147"/>
      <c r="K149" s="147"/>
      <c r="L149" s="147"/>
      <c r="M149" s="148"/>
    </row>
    <row r="150" spans="1:13" ht="22.5" hidden="1" customHeight="1">
      <c r="A150" s="60" t="s">
        <v>51</v>
      </c>
      <c r="B150" s="81">
        <f>G48</f>
        <v>0</v>
      </c>
      <c r="C150" s="113"/>
      <c r="D150" s="146"/>
      <c r="E150" s="147"/>
      <c r="F150" s="147"/>
      <c r="G150" s="147"/>
      <c r="H150" s="147"/>
      <c r="I150" s="147"/>
      <c r="J150" s="147"/>
      <c r="K150" s="147"/>
      <c r="L150" s="147"/>
      <c r="M150" s="148"/>
    </row>
    <row r="151" spans="1:13" ht="22.5" hidden="1" customHeight="1">
      <c r="A151" s="60" t="s">
        <v>53</v>
      </c>
      <c r="B151" s="81">
        <f>H48</f>
        <v>0</v>
      </c>
      <c r="C151" s="113"/>
      <c r="D151" s="146"/>
      <c r="E151" s="147"/>
      <c r="F151" s="147"/>
      <c r="G151" s="147"/>
      <c r="H151" s="147"/>
      <c r="I151" s="147"/>
      <c r="J151" s="147"/>
      <c r="K151" s="147"/>
      <c r="L151" s="147"/>
      <c r="M151" s="148"/>
    </row>
    <row r="152" spans="1:13" ht="11.25" hidden="1" customHeight="1">
      <c r="A152" s="60" t="s">
        <v>54</v>
      </c>
      <c r="B152" s="81">
        <f>I48</f>
        <v>0</v>
      </c>
      <c r="C152" s="113"/>
      <c r="D152" s="146"/>
      <c r="E152" s="147"/>
      <c r="F152" s="147"/>
      <c r="G152" s="147"/>
      <c r="H152" s="147"/>
      <c r="I152" s="147"/>
      <c r="J152" s="147"/>
      <c r="K152" s="147"/>
      <c r="L152" s="147"/>
      <c r="M152" s="148"/>
    </row>
    <row r="153" spans="1:13" ht="11.25" hidden="1" customHeight="1">
      <c r="A153" s="60" t="s">
        <v>55</v>
      </c>
      <c r="B153" s="81">
        <f>J48</f>
        <v>0</v>
      </c>
      <c r="C153" s="113"/>
      <c r="D153" s="146"/>
      <c r="E153" s="147"/>
      <c r="F153" s="147"/>
      <c r="G153" s="147"/>
      <c r="H153" s="147"/>
      <c r="I153" s="147"/>
      <c r="J153" s="147"/>
      <c r="K153" s="147"/>
      <c r="L153" s="147"/>
      <c r="M153" s="148"/>
    </row>
    <row r="154" spans="1:13">
      <c r="A154" s="60" t="s">
        <v>39</v>
      </c>
      <c r="B154" s="81">
        <f>F39</f>
        <v>0</v>
      </c>
      <c r="C154" s="113"/>
      <c r="D154" s="146"/>
      <c r="E154" s="147"/>
      <c r="F154" s="147"/>
      <c r="G154" s="147"/>
      <c r="H154" s="147"/>
      <c r="I154" s="147"/>
      <c r="J154" s="147"/>
      <c r="K154" s="147"/>
      <c r="L154" s="147"/>
      <c r="M154" s="148"/>
    </row>
    <row r="155" spans="1:13" ht="22.5">
      <c r="A155" s="60" t="s">
        <v>40</v>
      </c>
      <c r="B155" s="81">
        <f>G39</f>
        <v>0</v>
      </c>
      <c r="C155" s="113"/>
      <c r="D155" s="146"/>
      <c r="E155" s="147"/>
      <c r="F155" s="147"/>
      <c r="G155" s="147"/>
      <c r="H155" s="147"/>
      <c r="I155" s="147"/>
      <c r="J155" s="147"/>
      <c r="K155" s="147"/>
      <c r="L155" s="147"/>
      <c r="M155" s="148"/>
    </row>
    <row r="157" spans="1:13">
      <c r="A157" s="59">
        <f>A40</f>
        <v>0</v>
      </c>
      <c r="B157" s="60" t="s">
        <v>12</v>
      </c>
      <c r="C157" s="112"/>
      <c r="D157" s="154" t="str">
        <f>$D$47</f>
        <v>Geef per kostenpost een specificatie en een inhoudelijke toelichting</v>
      </c>
      <c r="E157" s="155"/>
      <c r="F157" s="155"/>
      <c r="G157" s="155"/>
      <c r="H157" s="155"/>
      <c r="I157" s="155"/>
      <c r="J157" s="155"/>
      <c r="K157" s="155"/>
      <c r="L157" s="155"/>
      <c r="M157" s="156"/>
    </row>
    <row r="158" spans="1:13" ht="22.5" hidden="1">
      <c r="A158" s="80" t="s">
        <v>49</v>
      </c>
      <c r="B158" s="81">
        <f>E58</f>
        <v>0</v>
      </c>
      <c r="C158" s="113"/>
      <c r="D158" s="146"/>
      <c r="E158" s="147"/>
      <c r="F158" s="147"/>
      <c r="G158" s="147"/>
      <c r="H158" s="147"/>
      <c r="I158" s="147"/>
      <c r="J158" s="147"/>
      <c r="K158" s="147"/>
      <c r="L158" s="147"/>
      <c r="M158" s="148"/>
    </row>
    <row r="159" spans="1:13">
      <c r="A159" s="60" t="s">
        <v>50</v>
      </c>
      <c r="B159" s="81">
        <f>E40</f>
        <v>0</v>
      </c>
      <c r="C159" s="113"/>
      <c r="D159" s="146"/>
      <c r="E159" s="147"/>
      <c r="F159" s="147"/>
      <c r="G159" s="147"/>
      <c r="H159" s="147"/>
      <c r="I159" s="147"/>
      <c r="J159" s="147"/>
      <c r="K159" s="147"/>
      <c r="L159" s="147"/>
      <c r="M159" s="148"/>
    </row>
    <row r="160" spans="1:13" ht="22.5" hidden="1" customHeight="1">
      <c r="A160" s="60" t="s">
        <v>51</v>
      </c>
      <c r="B160" s="81">
        <f>G58</f>
        <v>0</v>
      </c>
      <c r="C160" s="113"/>
      <c r="D160" s="146"/>
      <c r="E160" s="147"/>
      <c r="F160" s="147"/>
      <c r="G160" s="147"/>
      <c r="H160" s="147"/>
      <c r="I160" s="147"/>
      <c r="J160" s="147"/>
      <c r="K160" s="147"/>
      <c r="L160" s="147"/>
      <c r="M160" s="148"/>
    </row>
    <row r="161" spans="1:13" ht="22.5" hidden="1" customHeight="1">
      <c r="A161" s="60" t="s">
        <v>53</v>
      </c>
      <c r="B161" s="81">
        <f>H58</f>
        <v>0</v>
      </c>
      <c r="C161" s="113"/>
      <c r="D161" s="146"/>
      <c r="E161" s="147"/>
      <c r="F161" s="147"/>
      <c r="G161" s="147"/>
      <c r="H161" s="147"/>
      <c r="I161" s="147"/>
      <c r="J161" s="147"/>
      <c r="K161" s="147"/>
      <c r="L161" s="147"/>
      <c r="M161" s="148"/>
    </row>
    <row r="162" spans="1:13" ht="11.25" hidden="1" customHeight="1">
      <c r="A162" s="60" t="s">
        <v>54</v>
      </c>
      <c r="B162" s="81">
        <f>I58</f>
        <v>0</v>
      </c>
      <c r="C162" s="113"/>
      <c r="D162" s="146"/>
      <c r="E162" s="147"/>
      <c r="F162" s="147"/>
      <c r="G162" s="147"/>
      <c r="H162" s="147"/>
      <c r="I162" s="147"/>
      <c r="J162" s="147"/>
      <c r="K162" s="147"/>
      <c r="L162" s="147"/>
      <c r="M162" s="148"/>
    </row>
    <row r="163" spans="1:13" ht="11.25" hidden="1" customHeight="1">
      <c r="A163" s="60" t="s">
        <v>55</v>
      </c>
      <c r="B163" s="81">
        <f>J58</f>
        <v>0</v>
      </c>
      <c r="C163" s="113"/>
      <c r="D163" s="146"/>
      <c r="E163" s="147"/>
      <c r="F163" s="147"/>
      <c r="G163" s="147"/>
      <c r="H163" s="147"/>
      <c r="I163" s="147"/>
      <c r="J163" s="147"/>
      <c r="K163" s="147"/>
      <c r="L163" s="147"/>
      <c r="M163" s="148"/>
    </row>
    <row r="164" spans="1:13">
      <c r="A164" s="60" t="s">
        <v>39</v>
      </c>
      <c r="B164" s="81">
        <f>F40</f>
        <v>0</v>
      </c>
      <c r="C164" s="113"/>
      <c r="D164" s="146"/>
      <c r="E164" s="147"/>
      <c r="F164" s="147"/>
      <c r="G164" s="147"/>
      <c r="H164" s="147"/>
      <c r="I164" s="147"/>
      <c r="J164" s="147"/>
      <c r="K164" s="147"/>
      <c r="L164" s="147"/>
      <c r="M164" s="148"/>
    </row>
    <row r="165" spans="1:13" ht="22.5">
      <c r="A165" s="60" t="s">
        <v>40</v>
      </c>
      <c r="B165" s="81">
        <f>G40</f>
        <v>0</v>
      </c>
      <c r="C165" s="113"/>
      <c r="D165" s="146"/>
      <c r="E165" s="147"/>
      <c r="F165" s="147"/>
      <c r="G165" s="147"/>
      <c r="H165" s="147"/>
      <c r="I165" s="147"/>
      <c r="J165" s="147"/>
      <c r="K165" s="147"/>
      <c r="L165" s="147"/>
      <c r="M165" s="148"/>
    </row>
    <row r="167" spans="1:13">
      <c r="A167" s="59">
        <f>A41</f>
        <v>0</v>
      </c>
      <c r="B167" s="60" t="s">
        <v>12</v>
      </c>
      <c r="C167" s="112"/>
      <c r="D167" s="154" t="str">
        <f>$D$47</f>
        <v>Geef per kostenpost een specificatie en een inhoudelijke toelichting</v>
      </c>
      <c r="E167" s="155"/>
      <c r="F167" s="155"/>
      <c r="G167" s="155"/>
      <c r="H167" s="155"/>
      <c r="I167" s="155"/>
      <c r="J167" s="155"/>
      <c r="K167" s="155"/>
      <c r="L167" s="155"/>
      <c r="M167" s="156"/>
    </row>
    <row r="168" spans="1:13" ht="22.5" hidden="1">
      <c r="A168" s="80" t="s">
        <v>49</v>
      </c>
      <c r="B168" s="81">
        <f>E68</f>
        <v>0</v>
      </c>
      <c r="C168" s="113"/>
      <c r="D168" s="146"/>
      <c r="E168" s="147"/>
      <c r="F168" s="147"/>
      <c r="G168" s="147"/>
      <c r="H168" s="147"/>
      <c r="I168" s="147"/>
      <c r="J168" s="147"/>
      <c r="K168" s="147"/>
      <c r="L168" s="147"/>
      <c r="M168" s="148"/>
    </row>
    <row r="169" spans="1:13">
      <c r="A169" s="60" t="s">
        <v>50</v>
      </c>
      <c r="B169" s="81">
        <f>E41</f>
        <v>0</v>
      </c>
      <c r="C169" s="113"/>
      <c r="D169" s="146"/>
      <c r="E169" s="147"/>
      <c r="F169" s="147"/>
      <c r="G169" s="147"/>
      <c r="H169" s="147"/>
      <c r="I169" s="147"/>
      <c r="J169" s="147"/>
      <c r="K169" s="147"/>
      <c r="L169" s="147"/>
      <c r="M169" s="148"/>
    </row>
    <row r="170" spans="1:13" ht="22.5" hidden="1" customHeight="1">
      <c r="A170" s="60" t="s">
        <v>51</v>
      </c>
      <c r="B170" s="81">
        <f>G68</f>
        <v>0</v>
      </c>
      <c r="C170" s="113"/>
      <c r="D170" s="146"/>
      <c r="E170" s="147"/>
      <c r="F170" s="147"/>
      <c r="G170" s="147"/>
      <c r="H170" s="147"/>
      <c r="I170" s="147"/>
      <c r="J170" s="147"/>
      <c r="K170" s="147"/>
      <c r="L170" s="147"/>
      <c r="M170" s="148"/>
    </row>
    <row r="171" spans="1:13" ht="22.5" hidden="1" customHeight="1">
      <c r="A171" s="60" t="s">
        <v>53</v>
      </c>
      <c r="B171" s="81">
        <f>H68</f>
        <v>0</v>
      </c>
      <c r="C171" s="113"/>
      <c r="D171" s="146"/>
      <c r="E171" s="147"/>
      <c r="F171" s="147"/>
      <c r="G171" s="147"/>
      <c r="H171" s="147"/>
      <c r="I171" s="147"/>
      <c r="J171" s="147"/>
      <c r="K171" s="147"/>
      <c r="L171" s="147"/>
      <c r="M171" s="148"/>
    </row>
    <row r="172" spans="1:13" ht="11.25" hidden="1" customHeight="1">
      <c r="A172" s="60" t="s">
        <v>54</v>
      </c>
      <c r="B172" s="81">
        <f>I68</f>
        <v>0</v>
      </c>
      <c r="C172" s="113"/>
      <c r="D172" s="146"/>
      <c r="E172" s="147"/>
      <c r="F172" s="147"/>
      <c r="G172" s="147"/>
      <c r="H172" s="147"/>
      <c r="I172" s="147"/>
      <c r="J172" s="147"/>
      <c r="K172" s="147"/>
      <c r="L172" s="147"/>
      <c r="M172" s="148"/>
    </row>
    <row r="173" spans="1:13" ht="11.25" hidden="1" customHeight="1">
      <c r="A173" s="60" t="s">
        <v>55</v>
      </c>
      <c r="B173" s="81">
        <f>J68</f>
        <v>0</v>
      </c>
      <c r="C173" s="113"/>
      <c r="D173" s="146"/>
      <c r="E173" s="147"/>
      <c r="F173" s="147"/>
      <c r="G173" s="147"/>
      <c r="H173" s="147"/>
      <c r="I173" s="147"/>
      <c r="J173" s="147"/>
      <c r="K173" s="147"/>
      <c r="L173" s="147"/>
      <c r="M173" s="148"/>
    </row>
    <row r="174" spans="1:13">
      <c r="A174" s="60" t="s">
        <v>39</v>
      </c>
      <c r="B174" s="81">
        <f>F41</f>
        <v>0</v>
      </c>
      <c r="C174" s="113"/>
      <c r="D174" s="146"/>
      <c r="E174" s="147"/>
      <c r="F174" s="147"/>
      <c r="G174" s="147"/>
      <c r="H174" s="147"/>
      <c r="I174" s="147"/>
      <c r="J174" s="147"/>
      <c r="K174" s="147"/>
      <c r="L174" s="147"/>
      <c r="M174" s="148"/>
    </row>
    <row r="175" spans="1:13" ht="22.5">
      <c r="A175" s="60" t="s">
        <v>40</v>
      </c>
      <c r="B175" s="81">
        <f>G41</f>
        <v>0</v>
      </c>
      <c r="C175" s="113"/>
      <c r="D175" s="146"/>
      <c r="E175" s="147"/>
      <c r="F175" s="147"/>
      <c r="G175" s="147"/>
      <c r="H175" s="147"/>
      <c r="I175" s="147"/>
      <c r="J175" s="147"/>
      <c r="K175" s="147"/>
      <c r="L175" s="147"/>
      <c r="M175" s="148"/>
    </row>
    <row r="177" spans="1:13">
      <c r="A177" s="59">
        <f>A42</f>
        <v>0</v>
      </c>
      <c r="B177" s="60" t="s">
        <v>12</v>
      </c>
      <c r="C177" s="112"/>
      <c r="D177" s="154" t="str">
        <f>$D$47</f>
        <v>Geef per kostenpost een specificatie en een inhoudelijke toelichting</v>
      </c>
      <c r="E177" s="155"/>
      <c r="F177" s="155"/>
      <c r="G177" s="155"/>
      <c r="H177" s="155"/>
      <c r="I177" s="155"/>
      <c r="J177" s="155"/>
      <c r="K177" s="155"/>
      <c r="L177" s="155"/>
      <c r="M177" s="156"/>
    </row>
    <row r="178" spans="1:13" ht="22.5" hidden="1">
      <c r="A178" s="80" t="s">
        <v>49</v>
      </c>
      <c r="B178" s="81">
        <f>E78</f>
        <v>0</v>
      </c>
      <c r="C178" s="113"/>
      <c r="D178" s="146"/>
      <c r="E178" s="147"/>
      <c r="F178" s="147"/>
      <c r="G178" s="147"/>
      <c r="H178" s="147"/>
      <c r="I178" s="147"/>
      <c r="J178" s="147"/>
      <c r="K178" s="147"/>
      <c r="L178" s="147"/>
      <c r="M178" s="148"/>
    </row>
    <row r="179" spans="1:13">
      <c r="A179" s="60" t="s">
        <v>50</v>
      </c>
      <c r="B179" s="81">
        <f>E42</f>
        <v>0</v>
      </c>
      <c r="C179" s="113"/>
      <c r="D179" s="146"/>
      <c r="E179" s="147"/>
      <c r="F179" s="147"/>
      <c r="G179" s="147"/>
      <c r="H179" s="147"/>
      <c r="I179" s="147"/>
      <c r="J179" s="147"/>
      <c r="K179" s="147"/>
      <c r="L179" s="147"/>
      <c r="M179" s="148"/>
    </row>
    <row r="180" spans="1:13" ht="22.5" hidden="1" customHeight="1">
      <c r="A180" s="60" t="s">
        <v>51</v>
      </c>
      <c r="B180" s="81">
        <f>G78</f>
        <v>0</v>
      </c>
      <c r="C180" s="113"/>
      <c r="D180" s="146"/>
      <c r="E180" s="147"/>
      <c r="F180" s="147"/>
      <c r="G180" s="147"/>
      <c r="H180" s="147"/>
      <c r="I180" s="147"/>
      <c r="J180" s="147"/>
      <c r="K180" s="147"/>
      <c r="L180" s="147"/>
      <c r="M180" s="148"/>
    </row>
    <row r="181" spans="1:13" ht="22.5" hidden="1" customHeight="1">
      <c r="A181" s="60" t="s">
        <v>53</v>
      </c>
      <c r="B181" s="81">
        <f>H78</f>
        <v>0</v>
      </c>
      <c r="C181" s="113"/>
      <c r="D181" s="146"/>
      <c r="E181" s="147"/>
      <c r="F181" s="147"/>
      <c r="G181" s="147"/>
      <c r="H181" s="147"/>
      <c r="I181" s="147"/>
      <c r="J181" s="147"/>
      <c r="K181" s="147"/>
      <c r="L181" s="147"/>
      <c r="M181" s="148"/>
    </row>
    <row r="182" spans="1:13" ht="11.25" hidden="1" customHeight="1">
      <c r="A182" s="60" t="s">
        <v>54</v>
      </c>
      <c r="B182" s="81">
        <f>I78</f>
        <v>0</v>
      </c>
      <c r="C182" s="113"/>
      <c r="D182" s="146"/>
      <c r="E182" s="147"/>
      <c r="F182" s="147"/>
      <c r="G182" s="147"/>
      <c r="H182" s="147"/>
      <c r="I182" s="147"/>
      <c r="J182" s="147"/>
      <c r="K182" s="147"/>
      <c r="L182" s="147"/>
      <c r="M182" s="148"/>
    </row>
    <row r="183" spans="1:13" ht="11.25" hidden="1" customHeight="1">
      <c r="A183" s="60" t="s">
        <v>55</v>
      </c>
      <c r="B183" s="81">
        <f>J78</f>
        <v>0</v>
      </c>
      <c r="C183" s="113"/>
      <c r="D183" s="146"/>
      <c r="E183" s="147"/>
      <c r="F183" s="147"/>
      <c r="G183" s="147"/>
      <c r="H183" s="147"/>
      <c r="I183" s="147"/>
      <c r="J183" s="147"/>
      <c r="K183" s="147"/>
      <c r="L183" s="147"/>
      <c r="M183" s="148"/>
    </row>
    <row r="184" spans="1:13">
      <c r="A184" s="60" t="s">
        <v>39</v>
      </c>
      <c r="B184" s="81">
        <f>F42</f>
        <v>0</v>
      </c>
      <c r="C184" s="113"/>
      <c r="D184" s="146"/>
      <c r="E184" s="147"/>
      <c r="F184" s="147"/>
      <c r="G184" s="147"/>
      <c r="H184" s="147"/>
      <c r="I184" s="147"/>
      <c r="J184" s="147"/>
      <c r="K184" s="147"/>
      <c r="L184" s="147"/>
      <c r="M184" s="148"/>
    </row>
    <row r="185" spans="1:13" ht="22.5">
      <c r="A185" s="60" t="s">
        <v>40</v>
      </c>
      <c r="B185" s="81">
        <f>G42</f>
        <v>0</v>
      </c>
      <c r="C185" s="113"/>
      <c r="D185" s="146"/>
      <c r="E185" s="147"/>
      <c r="F185" s="147"/>
      <c r="G185" s="147"/>
      <c r="H185" s="147"/>
      <c r="I185" s="147"/>
      <c r="J185" s="147"/>
      <c r="K185" s="147"/>
      <c r="L185" s="147"/>
      <c r="M185" s="148"/>
    </row>
    <row r="187" spans="1:13">
      <c r="A187" s="59">
        <f>A43</f>
        <v>0</v>
      </c>
      <c r="B187" s="60" t="s">
        <v>12</v>
      </c>
      <c r="C187" s="112"/>
      <c r="D187" s="154" t="str">
        <f>$D$47</f>
        <v>Geef per kostenpost een specificatie en een inhoudelijke toelichting</v>
      </c>
      <c r="E187" s="155"/>
      <c r="F187" s="155"/>
      <c r="G187" s="155"/>
      <c r="H187" s="155"/>
      <c r="I187" s="155"/>
      <c r="J187" s="155"/>
      <c r="K187" s="155"/>
      <c r="L187" s="155"/>
      <c r="M187" s="156"/>
    </row>
    <row r="188" spans="1:13" ht="22.5" hidden="1">
      <c r="A188" s="80" t="s">
        <v>49</v>
      </c>
      <c r="B188" s="81">
        <f>E88</f>
        <v>0</v>
      </c>
      <c r="C188" s="113"/>
      <c r="D188" s="146"/>
      <c r="E188" s="147"/>
      <c r="F188" s="147"/>
      <c r="G188" s="147"/>
      <c r="H188" s="147"/>
      <c r="I188" s="147"/>
      <c r="J188" s="147"/>
      <c r="K188" s="147"/>
      <c r="L188" s="147"/>
      <c r="M188" s="148"/>
    </row>
    <row r="189" spans="1:13">
      <c r="A189" s="60" t="s">
        <v>50</v>
      </c>
      <c r="B189" s="81">
        <f>E43</f>
        <v>0</v>
      </c>
      <c r="C189" s="113"/>
      <c r="D189" s="146"/>
      <c r="E189" s="147"/>
      <c r="F189" s="147"/>
      <c r="G189" s="147"/>
      <c r="H189" s="147"/>
      <c r="I189" s="147"/>
      <c r="J189" s="147"/>
      <c r="K189" s="147"/>
      <c r="L189" s="147"/>
      <c r="M189" s="148"/>
    </row>
    <row r="190" spans="1:13" ht="22.5" hidden="1" customHeight="1">
      <c r="A190" s="60" t="s">
        <v>51</v>
      </c>
      <c r="B190" s="81">
        <f>G88</f>
        <v>0</v>
      </c>
      <c r="C190" s="113"/>
      <c r="D190" s="146"/>
      <c r="E190" s="147"/>
      <c r="F190" s="147"/>
      <c r="G190" s="147"/>
      <c r="H190" s="147"/>
      <c r="I190" s="147"/>
      <c r="J190" s="147"/>
      <c r="K190" s="147"/>
      <c r="L190" s="147"/>
      <c r="M190" s="148"/>
    </row>
    <row r="191" spans="1:13" ht="22.5" hidden="1" customHeight="1">
      <c r="A191" s="60" t="s">
        <v>53</v>
      </c>
      <c r="B191" s="81">
        <f>H88</f>
        <v>0</v>
      </c>
      <c r="C191" s="113"/>
      <c r="D191" s="146"/>
      <c r="E191" s="147"/>
      <c r="F191" s="147"/>
      <c r="G191" s="147"/>
      <c r="H191" s="147"/>
      <c r="I191" s="147"/>
      <c r="J191" s="147"/>
      <c r="K191" s="147"/>
      <c r="L191" s="147"/>
      <c r="M191" s="148"/>
    </row>
    <row r="192" spans="1:13" ht="11.25" hidden="1" customHeight="1">
      <c r="A192" s="60" t="s">
        <v>54</v>
      </c>
      <c r="B192" s="81">
        <f>I88</f>
        <v>0</v>
      </c>
      <c r="C192" s="113"/>
      <c r="D192" s="146"/>
      <c r="E192" s="147"/>
      <c r="F192" s="147"/>
      <c r="G192" s="147"/>
      <c r="H192" s="147"/>
      <c r="I192" s="147"/>
      <c r="J192" s="147"/>
      <c r="K192" s="147"/>
      <c r="L192" s="147"/>
      <c r="M192" s="148"/>
    </row>
    <row r="193" spans="1:13" ht="11.25" hidden="1" customHeight="1">
      <c r="A193" s="60" t="s">
        <v>55</v>
      </c>
      <c r="B193" s="81">
        <f>J88</f>
        <v>0</v>
      </c>
      <c r="C193" s="113"/>
      <c r="D193" s="146"/>
      <c r="E193" s="147"/>
      <c r="F193" s="147"/>
      <c r="G193" s="147"/>
      <c r="H193" s="147"/>
      <c r="I193" s="147"/>
      <c r="J193" s="147"/>
      <c r="K193" s="147"/>
      <c r="L193" s="147"/>
      <c r="M193" s="148"/>
    </row>
    <row r="194" spans="1:13">
      <c r="A194" s="60" t="s">
        <v>39</v>
      </c>
      <c r="B194" s="81">
        <f>F43</f>
        <v>0</v>
      </c>
      <c r="C194" s="113"/>
      <c r="D194" s="146"/>
      <c r="E194" s="147"/>
      <c r="F194" s="147"/>
      <c r="G194" s="147"/>
      <c r="H194" s="147"/>
      <c r="I194" s="147"/>
      <c r="J194" s="147"/>
      <c r="K194" s="147"/>
      <c r="L194" s="147"/>
      <c r="M194" s="148"/>
    </row>
    <row r="195" spans="1:13" ht="22.5">
      <c r="A195" s="60" t="s">
        <v>40</v>
      </c>
      <c r="B195" s="81">
        <f>G43</f>
        <v>0</v>
      </c>
      <c r="C195" s="113"/>
      <c r="D195" s="146"/>
      <c r="E195" s="147"/>
      <c r="F195" s="147"/>
      <c r="G195" s="147"/>
      <c r="H195" s="147"/>
      <c r="I195" s="147"/>
      <c r="J195" s="147"/>
      <c r="K195" s="147"/>
      <c r="L195" s="147"/>
      <c r="M195" s="148"/>
    </row>
  </sheetData>
  <mergeCells count="133">
    <mergeCell ref="D191:M191"/>
    <mergeCell ref="D192:M192"/>
    <mergeCell ref="D193:M193"/>
    <mergeCell ref="D194:M194"/>
    <mergeCell ref="D195:M195"/>
    <mergeCell ref="D185:M185"/>
    <mergeCell ref="D187:M187"/>
    <mergeCell ref="D188:M188"/>
    <mergeCell ref="D189:M189"/>
    <mergeCell ref="D190:M190"/>
    <mergeCell ref="D180:M180"/>
    <mergeCell ref="D181:M181"/>
    <mergeCell ref="D182:M182"/>
    <mergeCell ref="D183:M183"/>
    <mergeCell ref="D184:M184"/>
    <mergeCell ref="D174:M174"/>
    <mergeCell ref="D175:M175"/>
    <mergeCell ref="D177:M177"/>
    <mergeCell ref="D178:M178"/>
    <mergeCell ref="D179:M179"/>
    <mergeCell ref="D169:M169"/>
    <mergeCell ref="D170:M170"/>
    <mergeCell ref="D171:M171"/>
    <mergeCell ref="D172:M172"/>
    <mergeCell ref="D173:M173"/>
    <mergeCell ref="D163:M163"/>
    <mergeCell ref="D164:M164"/>
    <mergeCell ref="D165:M165"/>
    <mergeCell ref="D167:M167"/>
    <mergeCell ref="D168:M168"/>
    <mergeCell ref="D158:M158"/>
    <mergeCell ref="D159:M159"/>
    <mergeCell ref="D160:M160"/>
    <mergeCell ref="D161:M161"/>
    <mergeCell ref="D162:M162"/>
    <mergeCell ref="D152:M152"/>
    <mergeCell ref="D153:M153"/>
    <mergeCell ref="D154:M154"/>
    <mergeCell ref="D155:M155"/>
    <mergeCell ref="D157:M157"/>
    <mergeCell ref="D147:M147"/>
    <mergeCell ref="D148:M148"/>
    <mergeCell ref="D149:M149"/>
    <mergeCell ref="D150:M150"/>
    <mergeCell ref="D151:M151"/>
    <mergeCell ref="D48:M48"/>
    <mergeCell ref="D47:M47"/>
    <mergeCell ref="F49:M49"/>
    <mergeCell ref="F55:M55"/>
    <mergeCell ref="F54:M54"/>
    <mergeCell ref="D57:M57"/>
    <mergeCell ref="D58:M58"/>
    <mergeCell ref="D59:M59"/>
    <mergeCell ref="D60:M60"/>
    <mergeCell ref="D61:M61"/>
    <mergeCell ref="D62:M62"/>
    <mergeCell ref="D63:M63"/>
    <mergeCell ref="D64:M64"/>
    <mergeCell ref="D65:M65"/>
    <mergeCell ref="D67:M67"/>
    <mergeCell ref="D68:M68"/>
    <mergeCell ref="D69:M69"/>
    <mergeCell ref="D70:M70"/>
    <mergeCell ref="D71:M71"/>
    <mergeCell ref="D72:M72"/>
    <mergeCell ref="D73:M73"/>
    <mergeCell ref="D74:M74"/>
    <mergeCell ref="D75:M75"/>
    <mergeCell ref="D77:M77"/>
    <mergeCell ref="D78:M78"/>
    <mergeCell ref="D79:M79"/>
    <mergeCell ref="D80:M80"/>
    <mergeCell ref="D81:M81"/>
    <mergeCell ref="D82:M82"/>
    <mergeCell ref="D83:M83"/>
    <mergeCell ref="D84:M84"/>
    <mergeCell ref="D85:M85"/>
    <mergeCell ref="D87:M87"/>
    <mergeCell ref="D88:M88"/>
    <mergeCell ref="D89:M89"/>
    <mergeCell ref="D90:M90"/>
    <mergeCell ref="D91:M91"/>
    <mergeCell ref="D92:M92"/>
    <mergeCell ref="D93:M93"/>
    <mergeCell ref="D94:M94"/>
    <mergeCell ref="D95:M95"/>
    <mergeCell ref="D97:M97"/>
    <mergeCell ref="D98:M98"/>
    <mergeCell ref="D99:M99"/>
    <mergeCell ref="D100:M100"/>
    <mergeCell ref="D101:M101"/>
    <mergeCell ref="D102:M102"/>
    <mergeCell ref="D103:M103"/>
    <mergeCell ref="D104:M104"/>
    <mergeCell ref="D105:M105"/>
    <mergeCell ref="D107:M107"/>
    <mergeCell ref="D108:M108"/>
    <mergeCell ref="D109:M109"/>
    <mergeCell ref="D110:M110"/>
    <mergeCell ref="D128:M128"/>
    <mergeCell ref="D111:M111"/>
    <mergeCell ref="D112:M112"/>
    <mergeCell ref="D113:M113"/>
    <mergeCell ref="D114:M114"/>
    <mergeCell ref="D115:M115"/>
    <mergeCell ref="D117:M117"/>
    <mergeCell ref="D118:M118"/>
    <mergeCell ref="D119:M119"/>
    <mergeCell ref="D120:M120"/>
    <mergeCell ref="D145:M145"/>
    <mergeCell ref="A46:I46"/>
    <mergeCell ref="E1:M2"/>
    <mergeCell ref="D140:M140"/>
    <mergeCell ref="D141:M141"/>
    <mergeCell ref="D142:M142"/>
    <mergeCell ref="D143:M143"/>
    <mergeCell ref="D144:M144"/>
    <mergeCell ref="D134:M134"/>
    <mergeCell ref="D135:M135"/>
    <mergeCell ref="D137:M137"/>
    <mergeCell ref="D138:M138"/>
    <mergeCell ref="D139:M139"/>
    <mergeCell ref="D129:M129"/>
    <mergeCell ref="D130:M130"/>
    <mergeCell ref="D131:M131"/>
    <mergeCell ref="D121:M121"/>
    <mergeCell ref="D122:M122"/>
    <mergeCell ref="D132:M132"/>
    <mergeCell ref="D133:M133"/>
    <mergeCell ref="D123:M123"/>
    <mergeCell ref="D124:M124"/>
    <mergeCell ref="D125:M125"/>
    <mergeCell ref="D127:M127"/>
  </mergeCells>
  <pageMargins left="0.70866141732283472" right="0.70866141732283472" top="0.74803149606299213" bottom="0.74803149606299213" header="0.31496062992125984" footer="0.31496062992125984"/>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tabColor rgb="FF7030A0"/>
    <pageSetUpPr fitToPage="1"/>
  </sheetPr>
  <dimension ref="A1:P89"/>
  <sheetViews>
    <sheetView showGridLines="0" zoomScale="90" zoomScaleNormal="90" workbookViewId="0" xr3:uid="{51F8DEE0-4D01-5F28-A812-FC0BD7CAC4A5}">
      <selection sqref="A1:E1"/>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56</v>
      </c>
      <c r="B1" s="162"/>
      <c r="C1" s="162"/>
      <c r="D1" s="162"/>
      <c r="E1" s="162"/>
      <c r="F1" s="161">
        <f>'Algemene informatie'!B9</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t="s">
        <v>72</v>
      </c>
      <c r="I27" s="129" t="s">
        <v>73</v>
      </c>
      <c r="J27" s="72">
        <f>IF(OR(H27="A",H27="B",H27="C"),G27*I27,0)</f>
        <v>0</v>
      </c>
      <c r="K27" s="108">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58" si="5">IF(OR(H28="A",H28="B",H28="C"),G28*I28,0)</f>
        <v>0</v>
      </c>
      <c r="K28" s="108" t="str">
        <f t="shared" ref="K28:K59"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ref="J59:J86" si="8">IF(OR(H59="A",H59="B",H59="C"),G59*I59,0)</f>
        <v>0</v>
      </c>
      <c r="K59" s="108" t="str">
        <f t="shared" si="6"/>
        <v>0</v>
      </c>
      <c r="L59" s="72">
        <f t="shared" ref="L59:L86" si="9">SUM(J59:K59)</f>
        <v>0</v>
      </c>
      <c r="N59" s="73"/>
    </row>
    <row r="60" spans="1:14">
      <c r="A60" s="160"/>
      <c r="B60" s="160"/>
      <c r="C60" s="135"/>
      <c r="D60" s="135"/>
      <c r="E60" s="135"/>
      <c r="F60" s="135"/>
      <c r="G60" s="25"/>
      <c r="H60" s="106"/>
      <c r="I60" s="124" t="str">
        <f t="shared" si="7"/>
        <v>0</v>
      </c>
      <c r="J60" s="72">
        <f t="shared" si="8"/>
        <v>0</v>
      </c>
      <c r="K60" s="108" t="str">
        <f t="shared" ref="K60:K86" si="10">IF(H60="D",I60*G60,"0")</f>
        <v>0</v>
      </c>
      <c r="L60" s="72">
        <f t="shared" si="9"/>
        <v>0</v>
      </c>
      <c r="N60" s="73"/>
    </row>
    <row r="61" spans="1:14">
      <c r="A61" s="160"/>
      <c r="B61" s="160"/>
      <c r="C61" s="135"/>
      <c r="D61" s="135"/>
      <c r="E61" s="135"/>
      <c r="F61" s="135"/>
      <c r="G61" s="25"/>
      <c r="H61" s="106"/>
      <c r="I61" s="124" t="str">
        <f t="shared" si="7"/>
        <v>0</v>
      </c>
      <c r="J61" s="72">
        <f t="shared" si="8"/>
        <v>0</v>
      </c>
      <c r="K61" s="108" t="str">
        <f t="shared" si="10"/>
        <v>0</v>
      </c>
      <c r="L61" s="72">
        <f t="shared" si="9"/>
        <v>0</v>
      </c>
      <c r="N61" s="73"/>
    </row>
    <row r="62" spans="1:14">
      <c r="A62" s="160"/>
      <c r="B62" s="160"/>
      <c r="C62" s="135"/>
      <c r="D62" s="135"/>
      <c r="E62" s="135"/>
      <c r="F62" s="135"/>
      <c r="G62" s="25"/>
      <c r="H62" s="106"/>
      <c r="I62" s="124" t="str">
        <f t="shared" si="7"/>
        <v>0</v>
      </c>
      <c r="J62" s="72">
        <f t="shared" si="8"/>
        <v>0</v>
      </c>
      <c r="K62" s="108" t="str">
        <f t="shared" si="10"/>
        <v>0</v>
      </c>
      <c r="L62" s="72">
        <f t="shared" si="9"/>
        <v>0</v>
      </c>
      <c r="N62" s="73"/>
    </row>
    <row r="63" spans="1:14">
      <c r="A63" s="160"/>
      <c r="B63" s="160"/>
      <c r="C63" s="135"/>
      <c r="D63" s="135"/>
      <c r="E63" s="135"/>
      <c r="F63" s="135"/>
      <c r="G63" s="25"/>
      <c r="H63" s="106"/>
      <c r="I63" s="124" t="str">
        <f t="shared" si="7"/>
        <v>0</v>
      </c>
      <c r="J63" s="72">
        <f t="shared" si="8"/>
        <v>0</v>
      </c>
      <c r="K63" s="108" t="str">
        <f t="shared" si="10"/>
        <v>0</v>
      </c>
      <c r="L63" s="72">
        <f t="shared" si="9"/>
        <v>0</v>
      </c>
      <c r="N63" s="73"/>
    </row>
    <row r="64" spans="1:14">
      <c r="A64" s="160"/>
      <c r="B64" s="160"/>
      <c r="C64" s="135"/>
      <c r="D64" s="135"/>
      <c r="E64" s="135"/>
      <c r="F64" s="135"/>
      <c r="G64" s="25"/>
      <c r="H64" s="106"/>
      <c r="I64" s="124" t="str">
        <f t="shared" si="7"/>
        <v>0</v>
      </c>
      <c r="J64" s="72">
        <f t="shared" si="8"/>
        <v>0</v>
      </c>
      <c r="K64" s="108" t="str">
        <f t="shared" si="10"/>
        <v>0</v>
      </c>
      <c r="L64" s="72">
        <f t="shared" si="9"/>
        <v>0</v>
      </c>
      <c r="N64" s="73"/>
    </row>
    <row r="65" spans="1:14">
      <c r="A65" s="160"/>
      <c r="B65" s="160"/>
      <c r="C65" s="135"/>
      <c r="D65" s="135"/>
      <c r="E65" s="135"/>
      <c r="F65" s="135"/>
      <c r="G65" s="25"/>
      <c r="H65" s="106"/>
      <c r="I65" s="124" t="str">
        <f t="shared" si="7"/>
        <v>0</v>
      </c>
      <c r="J65" s="72">
        <f t="shared" si="8"/>
        <v>0</v>
      </c>
      <c r="K65" s="108" t="str">
        <f t="shared" si="10"/>
        <v>0</v>
      </c>
      <c r="L65" s="72">
        <f t="shared" si="9"/>
        <v>0</v>
      </c>
      <c r="N65" s="73"/>
    </row>
    <row r="66" spans="1:14">
      <c r="A66" s="160"/>
      <c r="B66" s="160"/>
      <c r="C66" s="135"/>
      <c r="D66" s="135"/>
      <c r="E66" s="135"/>
      <c r="F66" s="135"/>
      <c r="G66" s="25"/>
      <c r="H66" s="106"/>
      <c r="I66" s="124" t="str">
        <f t="shared" si="7"/>
        <v>0</v>
      </c>
      <c r="J66" s="72">
        <f t="shared" si="8"/>
        <v>0</v>
      </c>
      <c r="K66" s="108" t="str">
        <f t="shared" si="10"/>
        <v>0</v>
      </c>
      <c r="L66" s="72">
        <f t="shared" si="9"/>
        <v>0</v>
      </c>
      <c r="N66" s="73"/>
    </row>
    <row r="67" spans="1:14">
      <c r="A67" s="160"/>
      <c r="B67" s="160"/>
      <c r="C67" s="135"/>
      <c r="D67" s="135"/>
      <c r="E67" s="135"/>
      <c r="F67" s="135"/>
      <c r="G67" s="25"/>
      <c r="H67" s="106"/>
      <c r="I67" s="124" t="str">
        <f t="shared" si="7"/>
        <v>0</v>
      </c>
      <c r="J67" s="72">
        <f t="shared" si="8"/>
        <v>0</v>
      </c>
      <c r="K67" s="108" t="str">
        <f t="shared" si="10"/>
        <v>0</v>
      </c>
      <c r="L67" s="72">
        <f t="shared" si="9"/>
        <v>0</v>
      </c>
      <c r="N67" s="73"/>
    </row>
    <row r="68" spans="1:14">
      <c r="A68" s="160"/>
      <c r="B68" s="160"/>
      <c r="C68" s="135"/>
      <c r="D68" s="135"/>
      <c r="E68" s="135"/>
      <c r="F68" s="135"/>
      <c r="G68" s="25"/>
      <c r="H68" s="106"/>
      <c r="I68" s="124" t="str">
        <f t="shared" si="7"/>
        <v>0</v>
      </c>
      <c r="J68" s="72">
        <f t="shared" si="8"/>
        <v>0</v>
      </c>
      <c r="K68" s="108" t="str">
        <f t="shared" si="10"/>
        <v>0</v>
      </c>
      <c r="L68" s="72">
        <f t="shared" si="9"/>
        <v>0</v>
      </c>
      <c r="N68" s="73"/>
    </row>
    <row r="69" spans="1:14">
      <c r="A69" s="160"/>
      <c r="B69" s="160"/>
      <c r="C69" s="135"/>
      <c r="D69" s="135"/>
      <c r="E69" s="135"/>
      <c r="F69" s="135"/>
      <c r="G69" s="25"/>
      <c r="H69" s="106"/>
      <c r="I69" s="124" t="str">
        <f t="shared" si="7"/>
        <v>0</v>
      </c>
      <c r="J69" s="72">
        <f t="shared" si="8"/>
        <v>0</v>
      </c>
      <c r="K69" s="108" t="str">
        <f t="shared" si="10"/>
        <v>0</v>
      </c>
      <c r="L69" s="72">
        <f t="shared" si="9"/>
        <v>0</v>
      </c>
      <c r="N69" s="73"/>
    </row>
    <row r="70" spans="1:14">
      <c r="A70" s="160"/>
      <c r="B70" s="160"/>
      <c r="C70" s="135"/>
      <c r="D70" s="135"/>
      <c r="E70" s="135"/>
      <c r="F70" s="135"/>
      <c r="G70" s="25"/>
      <c r="H70" s="106"/>
      <c r="I70" s="124" t="str">
        <f t="shared" si="7"/>
        <v>0</v>
      </c>
      <c r="J70" s="72">
        <f t="shared" si="8"/>
        <v>0</v>
      </c>
      <c r="K70" s="108" t="str">
        <f t="shared" si="10"/>
        <v>0</v>
      </c>
      <c r="L70" s="72">
        <f t="shared" si="9"/>
        <v>0</v>
      </c>
      <c r="N70" s="73"/>
    </row>
    <row r="71" spans="1:14">
      <c r="A71" s="160"/>
      <c r="B71" s="160"/>
      <c r="C71" s="135"/>
      <c r="D71" s="135"/>
      <c r="E71" s="135"/>
      <c r="F71" s="135"/>
      <c r="G71" s="25"/>
      <c r="H71" s="106"/>
      <c r="I71" s="124" t="str">
        <f t="shared" si="7"/>
        <v>0</v>
      </c>
      <c r="J71" s="72">
        <f t="shared" si="8"/>
        <v>0</v>
      </c>
      <c r="K71" s="108" t="str">
        <f t="shared" si="10"/>
        <v>0</v>
      </c>
      <c r="L71" s="72">
        <f t="shared" si="9"/>
        <v>0</v>
      </c>
      <c r="N71" s="73"/>
    </row>
    <row r="72" spans="1:14">
      <c r="A72" s="160"/>
      <c r="B72" s="160"/>
      <c r="C72" s="135"/>
      <c r="D72" s="135"/>
      <c r="E72" s="135"/>
      <c r="F72" s="135"/>
      <c r="G72" s="25"/>
      <c r="H72" s="106"/>
      <c r="I72" s="124" t="str">
        <f t="shared" si="7"/>
        <v>0</v>
      </c>
      <c r="J72" s="72">
        <f t="shared" si="8"/>
        <v>0</v>
      </c>
      <c r="K72" s="108" t="str">
        <f t="shared" si="10"/>
        <v>0</v>
      </c>
      <c r="L72" s="72">
        <f t="shared" si="9"/>
        <v>0</v>
      </c>
      <c r="N72" s="73"/>
    </row>
    <row r="73" spans="1:14">
      <c r="A73" s="160"/>
      <c r="B73" s="160"/>
      <c r="C73" s="135"/>
      <c r="D73" s="135"/>
      <c r="E73" s="135"/>
      <c r="F73" s="135"/>
      <c r="G73" s="25"/>
      <c r="H73" s="106"/>
      <c r="I73" s="124" t="str">
        <f t="shared" si="7"/>
        <v>0</v>
      </c>
      <c r="J73" s="72">
        <f t="shared" si="8"/>
        <v>0</v>
      </c>
      <c r="K73" s="108" t="str">
        <f t="shared" si="10"/>
        <v>0</v>
      </c>
      <c r="L73" s="72">
        <f t="shared" si="9"/>
        <v>0</v>
      </c>
      <c r="N73" s="73"/>
    </row>
    <row r="74" spans="1:14">
      <c r="A74" s="160"/>
      <c r="B74" s="160"/>
      <c r="C74" s="135"/>
      <c r="D74" s="135"/>
      <c r="E74" s="135"/>
      <c r="F74" s="135"/>
      <c r="G74" s="25"/>
      <c r="H74" s="106"/>
      <c r="I74" s="124" t="str">
        <f t="shared" si="7"/>
        <v>0</v>
      </c>
      <c r="J74" s="72">
        <f t="shared" si="8"/>
        <v>0</v>
      </c>
      <c r="K74" s="108" t="str">
        <f t="shared" si="10"/>
        <v>0</v>
      </c>
      <c r="L74" s="72">
        <f t="shared" si="9"/>
        <v>0</v>
      </c>
      <c r="N74" s="73"/>
    </row>
    <row r="75" spans="1:14">
      <c r="A75" s="160"/>
      <c r="B75" s="160"/>
      <c r="C75" s="135"/>
      <c r="D75" s="135"/>
      <c r="E75" s="135"/>
      <c r="F75" s="135"/>
      <c r="G75" s="25"/>
      <c r="H75" s="106"/>
      <c r="I75" s="124" t="str">
        <f t="shared" si="7"/>
        <v>0</v>
      </c>
      <c r="J75" s="72">
        <f t="shared" si="8"/>
        <v>0</v>
      </c>
      <c r="K75" s="108" t="str">
        <f t="shared" si="10"/>
        <v>0</v>
      </c>
      <c r="L75" s="72">
        <f t="shared" si="9"/>
        <v>0</v>
      </c>
      <c r="N75" s="73"/>
    </row>
    <row r="76" spans="1:14">
      <c r="A76" s="160"/>
      <c r="B76" s="160"/>
      <c r="C76" s="135"/>
      <c r="D76" s="135"/>
      <c r="E76" s="135"/>
      <c r="F76" s="135"/>
      <c r="G76" s="25"/>
      <c r="H76" s="106"/>
      <c r="I76" s="124" t="str">
        <f t="shared" si="7"/>
        <v>0</v>
      </c>
      <c r="J76" s="72">
        <f t="shared" si="8"/>
        <v>0</v>
      </c>
      <c r="K76" s="108" t="str">
        <f t="shared" si="10"/>
        <v>0</v>
      </c>
      <c r="L76" s="72">
        <f t="shared" si="9"/>
        <v>0</v>
      </c>
      <c r="N76" s="73"/>
    </row>
    <row r="77" spans="1:14">
      <c r="A77" s="160"/>
      <c r="B77" s="160"/>
      <c r="C77" s="135"/>
      <c r="D77" s="135"/>
      <c r="E77" s="135"/>
      <c r="F77" s="135"/>
      <c r="G77" s="25"/>
      <c r="H77" s="106"/>
      <c r="I77" s="124" t="str">
        <f t="shared" si="7"/>
        <v>0</v>
      </c>
      <c r="J77" s="72">
        <f t="shared" si="8"/>
        <v>0</v>
      </c>
      <c r="K77" s="108" t="str">
        <f t="shared" si="10"/>
        <v>0</v>
      </c>
      <c r="L77" s="72">
        <f t="shared" si="9"/>
        <v>0</v>
      </c>
      <c r="N77" s="73"/>
    </row>
    <row r="78" spans="1:14">
      <c r="A78" s="160"/>
      <c r="B78" s="160"/>
      <c r="C78" s="135"/>
      <c r="D78" s="135"/>
      <c r="E78" s="135"/>
      <c r="F78" s="135"/>
      <c r="G78" s="25"/>
      <c r="H78" s="106"/>
      <c r="I78" s="124" t="str">
        <f t="shared" si="7"/>
        <v>0</v>
      </c>
      <c r="J78" s="72">
        <f t="shared" si="8"/>
        <v>0</v>
      </c>
      <c r="K78" s="108" t="str">
        <f t="shared" si="10"/>
        <v>0</v>
      </c>
      <c r="L78" s="72">
        <f t="shared" si="9"/>
        <v>0</v>
      </c>
      <c r="N78" s="73"/>
    </row>
    <row r="79" spans="1:14">
      <c r="A79" s="160"/>
      <c r="B79" s="160"/>
      <c r="C79" s="135"/>
      <c r="D79" s="135"/>
      <c r="E79" s="135"/>
      <c r="F79" s="135"/>
      <c r="G79" s="25"/>
      <c r="H79" s="106"/>
      <c r="I79" s="124" t="str">
        <f t="shared" si="7"/>
        <v>0</v>
      </c>
      <c r="J79" s="72">
        <f t="shared" si="8"/>
        <v>0</v>
      </c>
      <c r="K79" s="108" t="str">
        <f t="shared" si="10"/>
        <v>0</v>
      </c>
      <c r="L79" s="72">
        <f t="shared" si="9"/>
        <v>0</v>
      </c>
      <c r="N79" s="73"/>
    </row>
    <row r="80" spans="1:14">
      <c r="A80" s="160"/>
      <c r="B80" s="160"/>
      <c r="C80" s="135"/>
      <c r="D80" s="135"/>
      <c r="E80" s="135"/>
      <c r="F80" s="135"/>
      <c r="G80" s="25"/>
      <c r="H80" s="106"/>
      <c r="I80" s="124" t="str">
        <f t="shared" si="7"/>
        <v>0</v>
      </c>
      <c r="J80" s="72">
        <f t="shared" si="8"/>
        <v>0</v>
      </c>
      <c r="K80" s="108" t="str">
        <f t="shared" si="10"/>
        <v>0</v>
      </c>
      <c r="L80" s="72">
        <f t="shared" si="9"/>
        <v>0</v>
      </c>
      <c r="N80" s="73"/>
    </row>
    <row r="81" spans="1:14">
      <c r="A81" s="160"/>
      <c r="B81" s="160"/>
      <c r="C81" s="135"/>
      <c r="D81" s="135"/>
      <c r="E81" s="135"/>
      <c r="F81" s="135"/>
      <c r="G81" s="25"/>
      <c r="H81" s="106"/>
      <c r="I81" s="124" t="str">
        <f t="shared" si="7"/>
        <v>0</v>
      </c>
      <c r="J81" s="72">
        <f t="shared" si="8"/>
        <v>0</v>
      </c>
      <c r="K81" s="108" t="str">
        <f t="shared" si="10"/>
        <v>0</v>
      </c>
      <c r="L81" s="72">
        <f t="shared" si="9"/>
        <v>0</v>
      </c>
      <c r="N81" s="73"/>
    </row>
    <row r="82" spans="1:14">
      <c r="A82" s="160"/>
      <c r="B82" s="160"/>
      <c r="C82" s="135"/>
      <c r="D82" s="135"/>
      <c r="E82" s="135"/>
      <c r="F82" s="135"/>
      <c r="G82" s="25"/>
      <c r="H82" s="106"/>
      <c r="I82" s="124" t="str">
        <f t="shared" si="7"/>
        <v>0</v>
      </c>
      <c r="J82" s="72">
        <f t="shared" si="8"/>
        <v>0</v>
      </c>
      <c r="K82" s="108" t="str">
        <f t="shared" si="10"/>
        <v>0</v>
      </c>
      <c r="L82" s="72">
        <f t="shared" si="9"/>
        <v>0</v>
      </c>
      <c r="N82" s="73"/>
    </row>
    <row r="83" spans="1:14">
      <c r="A83" s="160"/>
      <c r="B83" s="160"/>
      <c r="C83" s="135"/>
      <c r="D83" s="135"/>
      <c r="E83" s="135"/>
      <c r="F83" s="135"/>
      <c r="G83" s="25"/>
      <c r="H83" s="106"/>
      <c r="I83" s="124" t="str">
        <f t="shared" si="7"/>
        <v>0</v>
      </c>
      <c r="J83" s="72">
        <f t="shared" si="8"/>
        <v>0</v>
      </c>
      <c r="K83" s="108" t="str">
        <f t="shared" si="10"/>
        <v>0</v>
      </c>
      <c r="L83" s="72">
        <f t="shared" si="9"/>
        <v>0</v>
      </c>
      <c r="N83" s="73"/>
    </row>
    <row r="84" spans="1:14">
      <c r="A84" s="160"/>
      <c r="B84" s="160"/>
      <c r="C84" s="135"/>
      <c r="D84" s="135"/>
      <c r="E84" s="135"/>
      <c r="F84" s="135"/>
      <c r="G84" s="25"/>
      <c r="H84" s="106"/>
      <c r="I84" s="124" t="str">
        <f t="shared" si="7"/>
        <v>0</v>
      </c>
      <c r="J84" s="72">
        <f t="shared" si="8"/>
        <v>0</v>
      </c>
      <c r="K84" s="108" t="str">
        <f t="shared" si="10"/>
        <v>0</v>
      </c>
      <c r="L84" s="72">
        <f t="shared" si="9"/>
        <v>0</v>
      </c>
      <c r="N84" s="73"/>
    </row>
    <row r="85" spans="1:14">
      <c r="A85" s="160"/>
      <c r="B85" s="160"/>
      <c r="C85" s="135"/>
      <c r="D85" s="135"/>
      <c r="E85" s="135"/>
      <c r="F85" s="135"/>
      <c r="G85" s="25"/>
      <c r="H85" s="106"/>
      <c r="I85" s="124" t="str">
        <f t="shared" si="7"/>
        <v>0</v>
      </c>
      <c r="J85" s="72">
        <f t="shared" si="8"/>
        <v>0</v>
      </c>
      <c r="K85" s="108" t="str">
        <f t="shared" si="10"/>
        <v>0</v>
      </c>
      <c r="L85" s="72">
        <f t="shared" si="9"/>
        <v>0</v>
      </c>
      <c r="N85" s="73"/>
    </row>
    <row r="86" spans="1:14">
      <c r="A86" s="160"/>
      <c r="B86" s="160"/>
      <c r="C86" s="135"/>
      <c r="D86" s="135"/>
      <c r="E86" s="135"/>
      <c r="F86" s="135"/>
      <c r="G86" s="25"/>
      <c r="H86" s="106"/>
      <c r="I86" s="124" t="str">
        <f t="shared" si="7"/>
        <v>0</v>
      </c>
      <c r="J86" s="72">
        <f t="shared" si="8"/>
        <v>0</v>
      </c>
      <c r="K86" s="108" t="str">
        <f t="shared" si="10"/>
        <v>0</v>
      </c>
      <c r="L86" s="72">
        <f t="shared" si="9"/>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ArTd/VKKCoZNPXvyajofJVi0Rkk96jy06nRD8vY54rLgWStcxYUnYwoob8zcqAYTQkaJmTTeS2LrC73zjl6BTw==" saltValue="GQtk4VQADkxPEZRpi8rJvg==" spinCount="100000" sheet="1" objects="1" scenarios="1"/>
  <mergeCells count="71">
    <mergeCell ref="O38:O43"/>
    <mergeCell ref="P27:P30"/>
    <mergeCell ref="P31:P33"/>
    <mergeCell ref="P34:P37"/>
    <mergeCell ref="P38:P43"/>
    <mergeCell ref="O27:O30"/>
    <mergeCell ref="O31:O33"/>
    <mergeCell ref="O34:O37"/>
    <mergeCell ref="A26:B26"/>
    <mergeCell ref="A27:B27"/>
    <mergeCell ref="A39:B39"/>
    <mergeCell ref="A40:B40"/>
    <mergeCell ref="A86:B86"/>
    <mergeCell ref="A83:B83"/>
    <mergeCell ref="A84:B84"/>
    <mergeCell ref="A85:B85"/>
    <mergeCell ref="A80:B80"/>
    <mergeCell ref="A81:B81"/>
    <mergeCell ref="A82:B82"/>
    <mergeCell ref="A77:B77"/>
    <mergeCell ref="A78:B78"/>
    <mergeCell ref="A79:B79"/>
    <mergeCell ref="A74:B74"/>
    <mergeCell ref="A75:B75"/>
    <mergeCell ref="A76:B76"/>
    <mergeCell ref="A71:B71"/>
    <mergeCell ref="A72:B72"/>
    <mergeCell ref="A73:B73"/>
    <mergeCell ref="A68:B68"/>
    <mergeCell ref="A69:B69"/>
    <mergeCell ref="A70:B70"/>
    <mergeCell ref="A65:B65"/>
    <mergeCell ref="A66:B66"/>
    <mergeCell ref="A67:B67"/>
    <mergeCell ref="A62:B62"/>
    <mergeCell ref="A63:B63"/>
    <mergeCell ref="A64:B64"/>
    <mergeCell ref="A59:B59"/>
    <mergeCell ref="A60:B60"/>
    <mergeCell ref="A61:B61"/>
    <mergeCell ref="A56:B56"/>
    <mergeCell ref="A57:B57"/>
    <mergeCell ref="A58:B58"/>
    <mergeCell ref="A53:B53"/>
    <mergeCell ref="A54:B54"/>
    <mergeCell ref="A55:B55"/>
    <mergeCell ref="A50:B50"/>
    <mergeCell ref="A51:B51"/>
    <mergeCell ref="A52:B52"/>
    <mergeCell ref="A43:B43"/>
    <mergeCell ref="A49:B49"/>
    <mergeCell ref="A47:B47"/>
    <mergeCell ref="A48:B48"/>
    <mergeCell ref="A45:B45"/>
    <mergeCell ref="A46:B46"/>
    <mergeCell ref="A38:B38"/>
    <mergeCell ref="F1:G1"/>
    <mergeCell ref="A1:E1"/>
    <mergeCell ref="A44:B44"/>
    <mergeCell ref="A28:B28"/>
    <mergeCell ref="A29:B29"/>
    <mergeCell ref="A30:B30"/>
    <mergeCell ref="A31:B31"/>
    <mergeCell ref="A32:B32"/>
    <mergeCell ref="A33:B33"/>
    <mergeCell ref="A34:B34"/>
    <mergeCell ref="A41:B41"/>
    <mergeCell ref="A42:B42"/>
    <mergeCell ref="A35:B35"/>
    <mergeCell ref="A36:B36"/>
    <mergeCell ref="A37:B37"/>
  </mergeCells>
  <dataValidations disablePrompts="1" count="2">
    <dataValidation type="list" allowBlank="1" showInputMessage="1" showErrorMessage="1" prompt="Selecteer welk WP van toepassing is" sqref="E27:E86" xr:uid="{00000000-0002-0000-0300-000000000000}">
      <formula1>"1,2,3,4,5,6,7,8,9,10,11,12,13,14,15,16,17,18,19,20"</formula1>
    </dataValidation>
    <dataValidation type="list" allowBlank="1" showInputMessage="1" showErrorMessage="1" sqref="H27:H86" xr:uid="{5ED177A5-EBFF-4AE6-8886-EAB4ABE6F6EA}">
      <formula1>"A,B,C,D"</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009F-DBEF-4895-AFB0-63378F85104A}">
  <sheetPr>
    <tabColor rgb="FF7030A0"/>
    <pageSetUpPr fitToPage="1"/>
  </sheetPr>
  <dimension ref="A1:P89"/>
  <sheetViews>
    <sheetView showGridLines="0" zoomScale="90" zoomScaleNormal="90" workbookViewId="0" xr3:uid="{4F893421-3804-5966-8509-2A922B97F67D}">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82</v>
      </c>
      <c r="B1" s="162"/>
      <c r="C1" s="162"/>
      <c r="D1" s="162"/>
      <c r="E1" s="162"/>
      <c r="F1" s="161">
        <f>'Algemene informatie'!B10</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HO5ipL9P+4ENXEfDJL6p/rrRq2bnqRXcJipwUJo55riLesdUUnbwsS3kSQKYGOsQtvWI1vdp4Ck562GvPFDYFA==" saltValue="Hc7crlAjjQIH7Og+dBjFF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EE737797-77DA-491E-8FBD-E4E9CBD66B40}">
      <formula1>"A,B,C,D"</formula1>
    </dataValidation>
    <dataValidation type="list" allowBlank="1" showInputMessage="1" showErrorMessage="1" prompt="Selecteer welk WP van toepassing is" sqref="E27:E86" xr:uid="{A735809E-D239-4CFF-996B-DD366B8E9935}">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4DADB-6D9D-45E6-B406-BADAE5DFDD9B}">
  <sheetPr>
    <tabColor rgb="FF7030A0"/>
    <pageSetUpPr fitToPage="1"/>
  </sheetPr>
  <dimension ref="A1:P89"/>
  <sheetViews>
    <sheetView showGridLines="0" zoomScale="90" zoomScaleNormal="90" workbookViewId="0" xr3:uid="{441E9A88-9661-5C6D-8E8D-F78AEA6575BD}">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83</v>
      </c>
      <c r="B1" s="162"/>
      <c r="C1" s="162"/>
      <c r="D1" s="162"/>
      <c r="E1" s="162"/>
      <c r="F1" s="161">
        <f>'Algemene informatie'!B11</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SHto9wRkklLa9lYm2abhovqDF6k8/JW2ivO1XgfpCjghDqOU4ebOL0SP3n+xVELZU4l64c8GhS4xX4BSnc1IIw==" saltValue="/sBnONTuVuRIvtXWF87FNg=="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29A81781-659B-400E-A0EA-330F267FA956}">
      <formula1>"A,B,C,D"</formula1>
    </dataValidation>
    <dataValidation type="list" allowBlank="1" showInputMessage="1" showErrorMessage="1" prompt="Selecteer welk WP van toepassing is" sqref="E27:E86" xr:uid="{3E41F617-03D8-4529-AA83-4FAA90826F38}">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512F-CFF5-4C53-B3A6-B30EC7EA06DF}">
  <sheetPr>
    <tabColor rgb="FF7030A0"/>
    <pageSetUpPr fitToPage="1"/>
  </sheetPr>
  <dimension ref="A1:P89"/>
  <sheetViews>
    <sheetView showGridLines="0" zoomScale="90" zoomScaleNormal="90" workbookViewId="0" xr3:uid="{DAC758DA-3DCE-5706-AA22-CCD9044EBCDB}">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84</v>
      </c>
      <c r="B1" s="162"/>
      <c r="C1" s="162"/>
      <c r="D1" s="162"/>
      <c r="E1" s="162"/>
      <c r="F1" s="161">
        <f>'Algemene informatie'!B12</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6yP9Az+Q8CySqGE4Bgy1mjDFORODstsSAnGDDYAsyDV8zW9SlOQc48XTyIb2FGfJr8y/Quci5h+2xa0qXigoNA==" saltValue="7Bx7k+Lyn1NGhRmnCeG/QA=="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prompt="Selecteer welk WP van toepassing is" sqref="E27:E86" xr:uid="{D2FC9427-DD8E-40BD-89AA-EA16A6B21563}">
      <formula1>"1,2,3,4,5,6,7,8,9,10,11,12,13,14,15,16,17,18,19,20"</formula1>
    </dataValidation>
    <dataValidation type="list" allowBlank="1" showInputMessage="1" showErrorMessage="1" sqref="H27:H86" xr:uid="{F7064D69-14E0-4588-818A-9CA7A3D4297D}">
      <formula1>"A,B,C,D"</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0C7E3-62E5-4FDA-B3D8-61CF9C0663A6}">
  <sheetPr>
    <tabColor rgb="FF7030A0"/>
    <pageSetUpPr fitToPage="1"/>
  </sheetPr>
  <dimension ref="A1:P89"/>
  <sheetViews>
    <sheetView showGridLines="0" zoomScale="90" zoomScaleNormal="90" workbookViewId="0" xr3:uid="{D3BAF546-0920-5DA8-8752-DBC499678C14}">
      <selection activeCell="B2" sqref="B2"/>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85</v>
      </c>
      <c r="B1" s="162"/>
      <c r="C1" s="162"/>
      <c r="D1" s="162"/>
      <c r="E1" s="162"/>
      <c r="F1" s="161">
        <f>'Algemene informatie'!B13</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JxG2M8BMcj/+y0N/UdmgNBBzHLGfnLK6yBX+Nz0bo8BBAzL6KP0cql000qVsQ0HyBbIOtbtcCiiGyT89bV0Kqw==" saltValue="A3sgDs35Nxab7awilB5gVQ=="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disablePrompts="1" count="2">
    <dataValidation type="list" allowBlank="1" showInputMessage="1" showErrorMessage="1" sqref="H27:H86" xr:uid="{0D0FDECE-53EC-47E9-A199-C2B9F3B6FADB}">
      <formula1>"A,B,C,D"</formula1>
    </dataValidation>
    <dataValidation type="list" allowBlank="1" showInputMessage="1" showErrorMessage="1" prompt="Selecteer welk WP van toepassing is" sqref="E27:E86" xr:uid="{063C2167-51FB-48BE-9C14-A5F61BB3A8EF}">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C3A0-53B2-4036-B9CE-499C818E8123}">
  <sheetPr>
    <tabColor rgb="FF7030A0"/>
    <pageSetUpPr fitToPage="1"/>
  </sheetPr>
  <dimension ref="A1:P89"/>
  <sheetViews>
    <sheetView showGridLines="0" zoomScale="90" zoomScaleNormal="90" workbookViewId="0" xr3:uid="{98F22A7F-E911-514C-9105-9806FC68648D}">
      <selection activeCell="C2" sqref="C1:D1048576"/>
    </sheetView>
  </sheetViews>
  <sheetFormatPr defaultColWidth="9" defaultRowHeight="11.25"/>
  <cols>
    <col min="1" max="1" width="15.625" style="68" customWidth="1"/>
    <col min="2" max="2" width="26" style="68" customWidth="1"/>
    <col min="3" max="4" width="19.375" style="68" hidden="1" customWidth="1"/>
    <col min="5" max="5" width="18.25" style="68" customWidth="1"/>
    <col min="6" max="6" width="17.875" style="68" customWidth="1"/>
    <col min="7" max="7" width="20.625" style="68" customWidth="1"/>
    <col min="8" max="8" width="25.625" style="68" customWidth="1"/>
    <col min="9" max="9" width="15.625" style="120" customWidth="1"/>
    <col min="10" max="10" width="15.625" style="68" hidden="1" customWidth="1"/>
    <col min="11" max="12" width="15.625" style="68" customWidth="1"/>
    <col min="13" max="13" width="1.75" style="68" customWidth="1"/>
    <col min="14" max="14" width="20.875" style="68" customWidth="1"/>
    <col min="15" max="15" width="20.125" style="68" customWidth="1"/>
    <col min="16" max="16" width="64.75" style="68" customWidth="1"/>
    <col min="17" max="17" width="21.125" style="68" customWidth="1"/>
    <col min="18" max="18" width="58.375" style="68" customWidth="1"/>
    <col min="19" max="16384" width="9" style="68"/>
  </cols>
  <sheetData>
    <row r="1" spans="1:12">
      <c r="A1" s="162" t="s">
        <v>86</v>
      </c>
      <c r="B1" s="162"/>
      <c r="C1" s="162"/>
      <c r="D1" s="162"/>
      <c r="E1" s="162"/>
      <c r="F1" s="161">
        <f>'Algemene informatie'!B14</f>
        <v>0</v>
      </c>
      <c r="G1" s="161"/>
      <c r="H1" s="58"/>
      <c r="J1" s="58"/>
      <c r="K1" s="58"/>
      <c r="L1" s="58"/>
    </row>
    <row r="2" spans="1:12">
      <c r="A2" s="58" t="s">
        <v>57</v>
      </c>
      <c r="B2" s="58"/>
      <c r="C2" s="58"/>
      <c r="D2" s="58"/>
      <c r="E2" s="58"/>
      <c r="F2" s="58"/>
      <c r="G2" s="58"/>
      <c r="H2" s="58"/>
      <c r="J2" s="58"/>
      <c r="K2" s="58"/>
      <c r="L2" s="58"/>
    </row>
    <row r="3" spans="1:12" s="70" customFormat="1" ht="54.75" customHeight="1">
      <c r="A3" s="69" t="s">
        <v>58</v>
      </c>
      <c r="B3" s="60" t="s">
        <v>35</v>
      </c>
      <c r="C3" s="60" t="s">
        <v>36</v>
      </c>
      <c r="D3" s="60" t="s">
        <v>37</v>
      </c>
      <c r="E3" s="60" t="s">
        <v>59</v>
      </c>
      <c r="F3" s="60" t="s">
        <v>60</v>
      </c>
      <c r="G3" s="60" t="s">
        <v>61</v>
      </c>
      <c r="H3" s="60" t="s">
        <v>41</v>
      </c>
      <c r="I3" s="121" t="s">
        <v>62</v>
      </c>
    </row>
    <row r="4" spans="1:12" ht="11.25" customHeight="1">
      <c r="A4" s="61">
        <v>1</v>
      </c>
      <c r="B4" s="62">
        <f t="shared" ref="B4:B23" si="0">C4+D4</f>
        <v>0</v>
      </c>
      <c r="C4" s="62">
        <f>IF($E$27=A4,$J$27,"0")+IF($E$28=A4,$J$28,0)+IF($E$29=A4,$J$29,0)+IF($E$30=A4,$J$30,0)+IF($E$31=A4,$J$31,0)+IF($E$32=A4,$J$32,0)+IF($E$33=A4,$J$33,0)+IF($E$34=A4,$J$34,0)+IF($E$35=A4,$J$35,0)+IF($E$36=A4,$J$36,0)+IF($E$37=A4,$J$37,0)+IF($E$38=A4,$J$38,0)+IF($E$39=A4,$J$39,0)+IF($E$40=A4,$J$40,0)+IF($E$41=A4,$J$41,0)+IF($E$42=A4,$J$42,0)+IF($E$43=A4,$J$43,0)+IF($E$44=A4,$J$44,0)+IF($E$45=A4,$J$45,0)+IF($E$46=A4,$J$46,0)+IF($E$47=A4,$J$47,0)+IF($E$48=A4,$J$48,0)+IF($E$49=A4,$J$49,0)+IF($E$50=A4,$J$50,0)+IF($E$51=A4,$J$51,0)+IF($E$52=A4,$J$52,0)+IF($E$53=A4,$J$53,0)+IF($E$54=A4,$J$54,0)+IF($E$55=A4,$J$55,0)+IF($E$56=A4,$J$56,0)+IF($E$57=A4,$J$57,0)+IF($E$58=A4,$J$58,0)+IF($E$59=A4,$J$59,0)+IF($E$60=A4,$J$60,0)+IF($E$61=A4,$J$61,0)+IF($E$62=A4,$J$62,0)+IF($E$63=A4,$J$63,0)+IF($E$64=A4,$J$64,0)+IF($E$65=A4,$J$65,0)+IF($E$66=A4,$J$66,0)+IF($E$67=A4,$J$67,0)+IF($E$68=A4,$J$68,0)+IF($E$69=A4,$J$69,0)+IF($E$70=A4,$J$70,0)+IF($E$71=A4,$J$71,0)+IF($E$72=A4,$J$72,0)+IF($E$73=A4,$J$73,0)+IF($E$74=A4,$J$74,0)+IF($E$75=A4,$J$75,0)+IF($E$76=A4,$J$76,0)+IF($E$77=A4,$J$77,0)+IF($E$78=A4,$J$78,0)+IF($E$79=A4,$J$79,0)+IF($E$80=A4,$J$80,0)+IF($E$81=A4,$J$81,0)+IF($E$82=A4,$J$82,0)+IF($E$83=A4,$J$83,0)+IF($E$84=A4,$J$84,0)+IF($E$85=A4,$J$85,0)+IF($E$86=A4,$J$86,0)</f>
        <v>0</v>
      </c>
      <c r="D4" s="62">
        <f>IF(E27=1,K27,0)+IF(E28=1,K28,0)+IF(E29=1,K29,0)+IF(E30=1,K30,0)+IF(E31=1,K31,0)+IF(E32=1,K32,0)+IF(E33=1,K33,0)+IF(E34=1,K34,0)+IF(E35=1,K35,0)+IF(E36=1,K36,0)+IF(E37=1,K37,0)+IF(E38=1,K38,0)+IF(E39=1,K39,0)+IF(E40=1,K40,0)+IF(E41=1,K41,0)+IF(E42=1,K42,0)+IF(E43=1,K43,0)+IF(E44=1,K44,0)+IF(E45=1,K45,0)+IF(E46=1,K46,0)+IF(E47=1,K47,0)+IF(E48=1,K48,0)+IF(E49=1,K49,0)+IF(E50=1,K50,0)+IF(E51=1,K51,0)+IF(E52=1,K52,0)+IF(E53=1,K53,0)+IF(E54=1,K54,0)+IF(E55=1,K55,0)+IF(E56=1,K56,0)+IF(E57=1,K57,0)+IF(E58=1,K58,0)+IF(E59=1,K59,0)+IF(E60=1,K60,0)+IF(E61=1,K61,0)+IF(E62=1,K62,0)+IF(E63=1,K63,0)+IF(E64=1,K64,0)+IF(E65=1,K65,0)+IF(E66=1,K66,0)+IF(E67=1,K67,0)+IF(E68=1,K68,0)+IF(E69=1,K69,0)+IF(E70=1,K70,0)+IF(E71=1,K71,0)+IF(E72=1,K72,0)+IF(E73=1,K73,0)+IF(E74=1,K74,0)+IF(E75=1,K75,0)+IF(E76=1,K76,0)+IF(E77=1,K77,0)+IF(E78=1,K78,0)+IF(E79=1,K79,0)+IF(E80=1,K80,0)+IF(E81=1,K81,0)+IF(E82=1,K82,0)+IF(E83=1,K83,0)+IF(E84=1,K84,0)+IF(E85=1,K85,0)+IF(E86=1,K86,0)</f>
        <v>0</v>
      </c>
      <c r="E4" s="13"/>
      <c r="F4" s="13"/>
      <c r="G4" s="13"/>
      <c r="H4" s="63">
        <f>SUM(E4:G4)+B4</f>
        <v>0</v>
      </c>
      <c r="I4" s="122" t="s">
        <v>63</v>
      </c>
    </row>
    <row r="5" spans="1:12">
      <c r="A5" s="61">
        <v>2</v>
      </c>
      <c r="B5" s="62">
        <f t="shared" si="0"/>
        <v>0</v>
      </c>
      <c r="C5" s="62">
        <f t="shared" ref="C5:C23" si="1">IF($E$27=A5,$J$27,"0")+IF($E$28=A5,$J$28,0)+IF($E$29=A5,$J$29,0)+IF($E$30=A5,$J$30,0)+IF($E$31=A5,$J$31,0)+IF($E$32=A5,$J$32,0)+IF($E$33=A5,$J$33,0)+IF($E$34=A5,$J$34,0)+IF($E$35=A5,$J$35,0)+IF($E$36=A5,$J$36,0)+IF($E$37=A5,$J$37,0)+IF($E$38=A5,$J$38,0)+IF($E$39=A5,$J$39,0)+IF($E$40=A5,$J$40,0)+IF($E$41=A5,$J$41,0)+IF($E$42=A5,$J$42,0)+IF($E$43=A5,$J$43,0)+IF($E$44=A5,$J$44,0)+IF($E$45=A5,$J$45,0)+IF($E$46=A5,$J$46,0)+IF($E$47=A5,$J$47,0)+IF($E$48=A5,$J$48,0)+IF($E$49=A5,$J$49,0)+IF($E$50=A5,$J$50,0)+IF($E$51=A5,$J$51,0)+IF($E$52=A5,$J$52,0)+IF($E$53=A5,$J$53,0)+IF($E$54=A5,$J$54,0)+IF($E$55=A5,$J$55,0)+IF($E$56=A5,$J$56,0)+IF($E$57=A5,$J$57,0)+IF($E$58=A5,$J$58,0)+IF($E$59=A5,$J$59,0)+IF($E$60=A5,$J$60,0)+IF($E$61=A5,$J$61,0)+IF($E$62=A5,$J$62,0)+IF($E$63=A5,$J$63,0)+IF($E$64=A5,$J$64,0)+IF($E$65=A5,$J$65,0)+IF($E$66=A5,$J$66,0)+IF($E$67=A5,$J$67,0)+IF($E$68=A5,$J$68,0)+IF($E$69=A5,$J$69,0)+IF($E$70=A5,$J$70,0)+IF($E$71=A5,$J$71,0)+IF($E$72=A5,$J$72,0)+IF($E$73=A5,$J$73,0)+IF($E$74=A5,$J$74,0)+IF($E$75=A5,$J$75,0)+IF($E$76=A5,$J$76,0)+IF($E$77=A5,$J$77,0)+IF($E$78=A5,$J$78,0)+IF($E$79=A5,$J$79,0)+IF($E$80=A5,$J$80,0)+IF($E$81=A5,$J$81,0)+IF($E$82=A5,$J$82,0)+IF($E$83=A5,$J$83,0)+IF($E$84=A5,$J$84,0)+IF($E$85=A5,$J$85,0)+IF($E$86=A5,$J$86,0)</f>
        <v>0</v>
      </c>
      <c r="D5" s="62">
        <f>IF(E27=2,K27,0)+IF(E28=2,K28,0)+IF(E29=2,K29,0)+IF(E30=2,K30,0)+IF(E31=2,K31,0)+IF(E32=2,K32,0)+IF(E33=2,K33,0)+IF(E34=2,K34,0)+IF(E35=2,K35,0)+IF(E36=2,K36,0)+IF(E37=2,K37,0)+IF(E38=2,K38,0)+IF(E39=2,K39,0)+IF(E40=2,K40,0)+IF(E41=2,K41,0)+IF(E42=2,K42,0)+IF(E43=2,K43,0)+IF(E44=2,K44,0)+IF(E45=2,K45,0)+IF(E46=2,K46,0)+IF(E47=2,K47,0)+IF(E48=2,K48,0)+IF(E49=2,K49,0)+IF(E50=2,K50,0)+IF(E51=2,K51,0)+IF(E52=2,K52,0)+IF(E53=2,K53,0)+IF(E54=2,K54,0)+IF(E55=2,K55,0)+IF(E56=2,K56,0)+IF(E57=2,K57,0)+IF(E58=2,K58,0)+IF(E59=2,K59,0)+IF(E60=2,K60,0)+IF(E61=2,K61,0)+IF(E62=2,K62,0)+IF(E63=2,K63,0)+IF(E64=2,K64,0)+IF(E65=2,K65,0)+IF(E66=2,K66,0)+IF(E67=2,K67,0)+IF(E68=2,K68,0)+IF(E69=2,K69,0)+IF(E70=2,K70,0)+IF(E71=2,K71,0)+IF(E72=2,K72,0)+IF(E73=2,K73,0)+IF(E74=2,K74,0)+IF(E75=2,K75,0)+IF(E76=2,K76,0)+IF(E77=2,K77,0)+IF(E78=2,K78,0)+IF(E79=2,K79,0)+IF(E80=2,K80,0)+IF(E81=2,K81,0)+IF(E82=2,K82,0)+IF(E83=2,K83,0)+IF(E84=2,K84,0)+IF(E85=2,K85,0)+IF(E86=2,K86,0)</f>
        <v>0</v>
      </c>
      <c r="E5" s="13"/>
      <c r="F5" s="13"/>
      <c r="G5" s="13"/>
      <c r="H5" s="63">
        <f t="shared" ref="H5:H23" si="2">SUM(E5:G5)+B5</f>
        <v>0</v>
      </c>
    </row>
    <row r="6" spans="1:12">
      <c r="A6" s="61">
        <v>3</v>
      </c>
      <c r="B6" s="62">
        <f t="shared" si="0"/>
        <v>0</v>
      </c>
      <c r="C6" s="62">
        <f t="shared" si="1"/>
        <v>0</v>
      </c>
      <c r="D6" s="62">
        <f>IF(E27=3,K27,0)+IF(E28=3,K28,0)+IF(E29=3,K29,0)+IF(E30=3,K30,0)+IF(E31=3,K31,0)+IF(E32=3,K32,0)+IF(E33=3,K33,0)+IF(E34=3,K34,0)+IF(E35=3,K35,0)+IF(E36=3,K36,0)+IF(E37=3,K37,0)+IF(E38=3,K38,0)+IF(E39=3,K39,0)+IF(E40=3,K40,0)+IF(E41=3,K41,0)+IF(E42=3,K42,0)+IF(E43=3,K43,0)+IF(E44=3,K44,0)+IF(E45=3,K45,0)+IF(E46=3,K46,0)+IF(E47=3,K47,0)+IF(E48=3,K48,0)+IF(E49=3,K49,0)+IF(E50=3,K50,0)+IF(E51=3,K51,0)+IF(E52=3,K52,0)+IF(E53=3,K53,0)+IF(E54=3,K54,0)+IF(E55=3,K55,0)+IF(E56=3,K56,0)+IF(E57=3,K57,0)+IF(E58=3,K58,0)+IF(E59=3,K59,0)+IF(E60=3,K60,0)+IF(E61=3,K61,0)+IF(E62=3,K62,0)+IF(E63=3,K63,0)+IF(E64=3,K64,0)+IF(E65=3,K65,0)+IF(E66=3,K66,0)+IF(E67=3,K67,0)+IF(E68=3,K68,0)+IF(E69=3,K69,0)+IF(E70=3,K70,0)+IF(E71=3,K71,0)+IF(E72=3,K72,0)+IF(E73=3,K73,0)+IF(E74=3,K74,0)+IF(E75=3,K75,0)+IF(E76=3,K76,0)+IF(E77=3,K77,0)+IF(E78=3,K78,0)+IF(E79=3,K79,0)+IF(E80=3,K80,0)+IF(E81=3,K81,0)+IF(E82=3,K82,0)+IF(E83=3,K83,0)+IF(E84=3,K84,0)+IF(E85=3,K85,0)+IF(E86=3,K86,0)</f>
        <v>0</v>
      </c>
      <c r="E6" s="13"/>
      <c r="F6" s="13"/>
      <c r="G6" s="13"/>
      <c r="H6" s="63">
        <f t="shared" si="2"/>
        <v>0</v>
      </c>
    </row>
    <row r="7" spans="1:12">
      <c r="A7" s="61">
        <v>4</v>
      </c>
      <c r="B7" s="62">
        <f t="shared" si="0"/>
        <v>0</v>
      </c>
      <c r="C7" s="62">
        <f t="shared" si="1"/>
        <v>0</v>
      </c>
      <c r="D7" s="62">
        <f>IF(E27=4,K27,0)+IF(E28=4,K28,0)+IF(E29=4,K29,0)+IF(E30=4,K30,0)+IF(E31=4,K31,0)+IF(E32=4,K32,0)+IF(E33=4,K33,0)+IF(E34=4,K34,0)+IF(E35=4,K35,0)+IF(E36=4,K36,0)+IF(E37=4,K37,0)+IF(E38=4,K38,0)+IF(E39=4,K39,0)+IF(E40=4,K40,0)+IF(E41=4,K41,0)+IF(E42=4,K42,0)+IF(E43=4,K43,0)+IF(E44=4,K44,0)+IF(E45=4,K45,0)+IF(E46=4,K46,0)+IF(E47=4,K47,0)+IF(E48=4,K48,0)+IF(E49=4,K49,0)+IF(E50=4,K50,0)+IF(E51=4,K51,0)+IF(E52=4,K52,0)+IF(E53=4,K53,0)+IF(E54=4,K54,0)+IF(E55=4,K55,0)+IF(E56=4,K56,0)+IF(E57=4,K57,0)+IF(E58=4,K58,0)+IF(E59=4,K59,0)+IF(E60=4,K60,0)+IF(E61=4,K61,0)+IF(E62=4,K62,0)+IF(E63=4,K63,0)+IF(E64=4,K64,0)+IF(E65=4,K65,0)+IF(E66=4,K66,0)+IF(E67=4,K67,0)+IF(E68=4,K68,0)+IF(E69=4,K69,0)+IF(E70=4,K70,0)+IF(E71=4,K71,0)+IF(E72=4,K72,0)+IF(E73=4,K73,0)+IF(E74=4,K74,0)+IF(E75=4,K75,0)+IF(E76=4,K76,0)+IF(E77=4,K77,0)+IF(E78=4,K78,0)+IF(E79=4,K79,0)+IF(E80=4,K80,0)+IF(E81=4,K81,0)+IF(E82=4,K82,0)+IF(E83=4,K83,0)+IF(E84=4,K84,0)+IF(E85=4,K85,0)+IF(E86=4,K86,0)</f>
        <v>0</v>
      </c>
      <c r="E7" s="13"/>
      <c r="F7" s="13"/>
      <c r="G7" s="13"/>
      <c r="H7" s="63">
        <f t="shared" si="2"/>
        <v>0</v>
      </c>
    </row>
    <row r="8" spans="1:12">
      <c r="A8" s="61">
        <v>5</v>
      </c>
      <c r="B8" s="62">
        <f t="shared" si="0"/>
        <v>0</v>
      </c>
      <c r="C8" s="62">
        <f t="shared" si="1"/>
        <v>0</v>
      </c>
      <c r="D8" s="62">
        <f>IF(E27=5,K27,0)+IF(E28=5,K28,0)+IF(E29=5,K29,0)+IF(E30=5,K30,0)+IF(E31=5,K31,0)+IF(E32=5,K32,0)+IF(E33=5,K33,0)+IF(E34=5,K34,0)+IF(E35=5,K35,0)+IF(E36=5,K36,0)+IF(E37=5,K37,0)+IF(E38=5,K38,0)+IF(E39=5,K39,0)+IF(E40=5,K40,0)+IF(E41=5,K41,0)+IF(E42=5,K42,0)+IF(E43=5,K43,0)+IF(E44=5,K44,0)+IF(E45=5,K45,0)+IF(E46=5,K46,0)+IF(E47=5,K47,0)+IF(E48=5,K48,0)+IF(E49=5,K49,0)+IF(E50=5,K50,0)+IF(E51=5,K51,0)+IF(E52=5,K52,0)+IF(E53=5,K53,0)+IF(E54=5,K54,0)+IF(E55=5,K55,0)+IF(E56=5,K56,0)+IF(E57=5,K57,0)+IF(E58=5,K58,0)+IF(E59=5,K59,0)+IF(E60=5,K60,0)+IF(E61=5,K61,0)+IF(E62=5,K62,0)+IF(E63=5,K63,0)+IF(E64=5,K64,0)+IF(E65=5,K65,0)+IF(E66=5,K66,0)+IF(E67=5,K67,0)+IF(E68=5,K68,0)+IF(E69=5,K69,0)+IF(E70=5,K70,0)+IF(E71=5,K71,0)+IF(E72=5,K72,0)+IF(E73=5,K73,0)+IF(E74=5,K74,0)+IF(E75=5,K75,0)+IF(E76=5,K76,0)+IF(E77=5,K77,0)+IF(E78=5,K78,0)+IF(E79=5,K79,0)+IF(E80=5,K80,0)+IF(E81=5,K81,0)+IF(E82=5,K82,0)+IF(E83=5,K83,0)+IF(E84=5,K84,0)+IF(E85=5,K85,0)+IF(E86=5,K86,0)</f>
        <v>0</v>
      </c>
      <c r="E8" s="13"/>
      <c r="F8" s="13"/>
      <c r="G8" s="13"/>
      <c r="H8" s="63">
        <f t="shared" si="2"/>
        <v>0</v>
      </c>
    </row>
    <row r="9" spans="1:12">
      <c r="A9" s="61">
        <v>6</v>
      </c>
      <c r="B9" s="62">
        <f t="shared" si="0"/>
        <v>0</v>
      </c>
      <c r="C9" s="62">
        <f t="shared" si="1"/>
        <v>0</v>
      </c>
      <c r="D9" s="62">
        <f>IF(E27=6,K27,0)+IF(E28=6,K28,0)+IF(E29=6,K29,0)+IF(E30=6,K30,0)+IF(E31=6,K31,0)+IF(E32=6,K32,0)+IF(E33=6,K33,0)+IF(E34=6,K34,0)+IF(E35=6,K35,0)+IF(E36=6,K36,0)+IF(E37=6,K37,0)+IF(E38=6,K38,0)+IF(E39=6,K39,0)+IF(E40=6,K40,0)+IF(E41=6,K41,0)+IF(E42=6,K42,0)+IF(E43=6,K43,0)+IF(E44=6,K44,0)+IF(E45=6,K45,0)+IF(E46=6,K46,0)+IF(E47=6,K47,0)+IF(E48=6,K48,0)+IF(E49=6,K49,0)+IF(E50=6,K50,0)+IF(E51=6,K51,0)+IF(E52=6,K52,0)+IF(E53=6,K53,0)+IF(E54=6,K54,0)+IF(E55=6,K55,0)+IF(E56=6,K56,0)+IF(E57=6,K57,0)+IF(E58=6,K58,0)+IF(E59=6,K59,0)+IF(E60=6,K60,0)+IF(E61=6,K61,0)+IF(E62=6,K62,0)+IF(E63=6,K63,0)+IF(E64=6,K64,0)+IF(E65=6,K65,0)+IF(E66=6,K66,0)+IF(E67=6,K67,0)+IF(E68=6,K68,0)+IF(E69=6,K69,0)+IF(E70=6,K70,0)+IF(E71=6,K71,0)+IF(E72=6,K72,0)+IF(E73=6,K73,0)+IF(E74=6,K74,0)+IF(E75=6,K75,0)+IF(E76=6,K76,0)+IF(E77=6,K77,0)+IF(E78=6,K78,0)+IF(E79=6,K79,0)+IF(E80=6,K80,0)+IF(E81=6,K81,0)+IF(E82=6,K82,0)+IF(E83=6,K83,0)+IF(E84=6,K84,0)+IF(E85=6,K85,0)+IF(E86=6,K86,0)</f>
        <v>0</v>
      </c>
      <c r="E9" s="13"/>
      <c r="F9" s="13"/>
      <c r="G9" s="13"/>
      <c r="H9" s="63">
        <f t="shared" si="2"/>
        <v>0</v>
      </c>
    </row>
    <row r="10" spans="1:12">
      <c r="A10" s="61">
        <v>7</v>
      </c>
      <c r="B10" s="62">
        <f t="shared" si="0"/>
        <v>0</v>
      </c>
      <c r="C10" s="62">
        <f t="shared" si="1"/>
        <v>0</v>
      </c>
      <c r="D10" s="62">
        <f>IF(E27=7,K27,0)+IF(E28=7,K28,0)+IF(E29=7,K29,0)+IF(E30=7,K30,0)+IF(E31=7,K31,0)+IF(E32=7,K32,0)+IF(E33=7,K33,0)+IF(E34=7,K34,0)+IF(E35=7,K35,0)+IF(E36=7,K36,0)+IF(E37=7,K37,0)+IF(E38=7,K38,0)+IF(E39=7,K39,0)+IF(E40=7,K40,0)+IF(E41=7,K41,0)+IF(E42=7,K42,0)+IF(E43=7,K43,0)+IF(E44=7,K44,0)+IF(E45=7,K45,0)+IF(E46=7,K46,0)+IF(E47=7,K47,0)+IF(E48=7,K48,0)+IF(E49=7,K49,0)+IF(E50=7,K50,0)+IF(E51=7,K51,0)+IF(E52=7,K52,0)+IF(E53=7,K53,0)+IF(E54=7,K54,0)+IF(E55=7,K55,0)+IF(E56=7,K56,0)+IF(E57=7,K57,0)+IF(E58=7,K58,0)+IF(E59=7,K59,0)+IF(E60=7,K60,0)+IF(E61=7,K61,0)+IF(E62=7,K62,0)+IF(E63=7,K63,0)+IF(E64=7,K64,0)+IF(E65=7,K65,0)+IF(E66=7,K66,0)+IF(E67=7,K67,0)+IF(E68=7,K68,0)+IF(E69=7,K69,0)+IF(E70=7,K70,0)+IF(E71=7,K71,0)+IF(E72=7,K72,0)+IF(E73=7,K73,0)+IF(E74=7,K74,0)+IF(E75=7,K75,0)+IF(E76=7,K76,0)+IF(E77=7,K77,0)+IF(E78=7,K78,0)+IF(E79=7,K79,0)+IF(E80=7,K80,0)+IF(E81=7,K81,0)+IF(E82=7,K82,0)+IF(E83=7,K83,0)+IF(E84=7,K84,0)+IF(E85=7,K85,0)+IF(E86=7,K86,0)</f>
        <v>0</v>
      </c>
      <c r="E10" s="13"/>
      <c r="F10" s="13"/>
      <c r="G10" s="13"/>
      <c r="H10" s="63">
        <f t="shared" si="2"/>
        <v>0</v>
      </c>
    </row>
    <row r="11" spans="1:12">
      <c r="A11" s="61">
        <v>8</v>
      </c>
      <c r="B11" s="62">
        <f t="shared" si="0"/>
        <v>0</v>
      </c>
      <c r="C11" s="62">
        <f t="shared" si="1"/>
        <v>0</v>
      </c>
      <c r="D11" s="62">
        <f>IF(E27=8,K27,0)+IF(E28=8,K28,0)+IF(E29=8,K29,0)+IF(E30=8,K30,0)+IF(E31=8,K31,0)+IF(E32=8,K32,0)+IF(E33=8,K33,0)+IF(E34=8,K34,0)+IF(E35=8,K35,0)+IF(E36=8,K36,0)+IF(E37=8,K37,0)+IF(E38=8,K38,0)+IF(E39=8,K39,0)+IF(E40=8,K40,0)+IF(E41=8,K41,0)+IF(E42=8,K42,0)+IF(E43=8,K43,0)+IF(E44=8,K44,0)+IF(E45=8,K45,0)+IF(E46=8,K46,0)+IF(E47=8,K47,0)+IF(E48=8,K48,0)+IF(E49=8,K49,0)+IF(E50=8,K50,0)+IF(E51=8,K51,0)+IF(E52=8,K52,0)+IF(E53=8,K53,0)+IF(E54=8,K54,0)+IF(E55=8,K55,0)+IF(E56=8,K56,0)+IF(E57=8,K57,0)+IF(E58=8,K58,0)+IF(E59=8,K59,0)+IF(E60=8,K60,0)+IF(E61=8,K61,0)+IF(E62=8,K62,0)+IF(E63=8,K63,0)+IF(E64=8,K64,0)+IF(E65=8,K65,0)+IF(E66=8,K66,0)+IF(E67=8,K67,0)+IF(E68=8,K68,0)+IF(E69=8,K69,0)+IF(E70=8,K70,0)+IF(E71=8,K71,0)+IF(E72=8,K72,0)+IF(E73=8,K73,0)+IF(E74=8,K74,0)+IF(E75=8,K75,0)+IF(E76=8,K76,0)+IF(E77=8,K77,0)+IF(E78=8,K78,0)+IF(E79=8,K79,0)+IF(E80=8,K80,0)+IF(E81=8,K81,0)+IF(E82=8,K82,0)+IF(E83=8,K83,0)+IF(E84=8,K84,0)+IF(E85=8,K85,0)+IF(E86=8,K86,0)</f>
        <v>0</v>
      </c>
      <c r="E11" s="13"/>
      <c r="F11" s="13"/>
      <c r="G11" s="13"/>
      <c r="H11" s="63">
        <f t="shared" si="2"/>
        <v>0</v>
      </c>
    </row>
    <row r="12" spans="1:12">
      <c r="A12" s="61">
        <v>9</v>
      </c>
      <c r="B12" s="62">
        <f t="shared" si="0"/>
        <v>0</v>
      </c>
      <c r="C12" s="62">
        <f t="shared" si="1"/>
        <v>0</v>
      </c>
      <c r="D12" s="62">
        <f>IF(E27=9,K27,0)+IF(E28=9,K28,0)+IF(E29=9,K29,0)+IF(E30=9,K30,0)+IF(E31=9,K31,0)+IF(E32=9,K32,0)+IF(E33=9,K33,0)+IF(E34=9,K34,0)+IF(E35=9,K35,0)+IF(E36=9,K36,0)+IF(E37=9,K37,0)+IF(E38=9,K38,0)+IF(E39=9,K39,0)+IF(E40=9,K40,0)+IF(E41=9,K41,0)+IF(E42=9,K42,0)+IF(E43=9,K43,0)+IF(E44=9,K44,0)+IF(E45=9,K45,0)+IF(E46=9,K46,0)+IF(E47=9,K47,0)+IF(E48=9,K48,0)+IF(E49=9,K49,0)+IF(E50=9,K50,0)+IF(E51=9,K51,0)+IF(E52=9,K52,0)+IF(E53=9,K53,0)+IF(E54=9,K54,0)+IF(E55=9,K55,0)+IF(E56=9,K56,0)+IF(E57=9,K57,0)+IF(E58=9,K58,0)+IF(E59=9,K59,0)+IF(E60=9,K60,0)+IF(E61=9,K61,0)+IF(E62=9,K62,0)+IF(E63=9,K63,0)+IF(E64=9,K64,0)+IF(E65=9,K65,0)+IF(E66=9,K66,0)+IF(E67=9,K67,0)+IF(E68=9,K68,0)+IF(E69=9,K69,0)+IF(E70=9,K70,0)+IF(E71=9,K71,0)+IF(E72=9,K72,0)+IF(E73=9,K73,0)+IF(E74=9,K74,0)+IF(E75=9,K75,0)+IF(E76=9,K76,0)+IF(E77=9,K77,0)+IF(E78=9,K78,0)+IF(E79=9,K79,0)+IF(E80=9,K80,0)+IF(E81=9,K81,0)+IF(E82=9,K82,0)+IF(E83=9,K83,0)+IF(E84=9,K84,0)+IF(E85=9,K85,0)+IF(E86=9,K86,0)</f>
        <v>0</v>
      </c>
      <c r="E12" s="13"/>
      <c r="F12" s="13"/>
      <c r="G12" s="13"/>
      <c r="H12" s="63">
        <f t="shared" si="2"/>
        <v>0</v>
      </c>
    </row>
    <row r="13" spans="1:12">
      <c r="A13" s="61">
        <v>10</v>
      </c>
      <c r="B13" s="62">
        <f t="shared" si="0"/>
        <v>0</v>
      </c>
      <c r="C13" s="62">
        <f t="shared" si="1"/>
        <v>0</v>
      </c>
      <c r="D13" s="62">
        <f>IF(E27=10,K27,0)+IF(E28=10,K28,0)+IF(E29=10,K29,0)+IF(E30=10,K30,0)+IF(E31=10,K31,0)+IF(E32=10,K32,0)+IF(E33=10,K33,0)+IF(E34=10,K34,0)+IF(E35=10,K35,0)+IF(E36=10,K36,0)+IF(E37=10,K37,0)+IF(E38=10,K38,0)+IF(E39=10,K39,0)+IF(E40=10,K40,0)+IF(E41=10,K41,0)+IF(E42=10,K42,0)+IF(E43=10,K43,0)+IF(E44=10,K44,0)+IF(E45=10,K45,0)+IF(E46=10,K46,0)+IF(E47=10,K47,0)+IF(E48=10,K48,0)+IF(E49=10,K49,0)+IF(E50=10,K50,0)+IF(E51=10,K51,0)+IF(E52=10,K52,0)+IF(E53=10,K53,0)+IF(E54=10,K54,0)+IF(E55=10,K55,0)+IF(E56=10,K56,0)+IF(E57=10,K57,0)+IF(E58=10,K58,0)+IF(E59=10,K59,0)+IF(E60=10,K60,0)+IF(E61=10,K61,0)+IF(E62=10,K62,0)+IF(E63=10,K63,0)+IF(E64=10,K64,0)+IF(E65=10,K65,0)+IF(E66=10,K66,0)+IF(E67=10,K67,0)+IF(E68=10,K68,0)+IF(E69=10,K69,0)+IF(E70=10,K70,0)+IF(E71=10,K71,0)+IF(E72=10,K72,0)+IF(E73=10,K73,0)+IF(E74=10,K74,0)+IF(E75=10,K75,0)+IF(E76=10,K76,0)+IF(E77=10,K77,0)+IF(E78=10,K78,0)+IF(E79=10,K79,0)+IF(E80=10,K80,0)+IF(E81=10,K81,0)+IF(E82=10,K82,0)+IF(E83=10,K83,0)+IF(E84=10,K84,0)+IF(E85=10,K85,0)+IF(E86=10,K86,0)</f>
        <v>0</v>
      </c>
      <c r="E13" s="13"/>
      <c r="F13" s="13"/>
      <c r="G13" s="13"/>
      <c r="H13" s="63">
        <f t="shared" si="2"/>
        <v>0</v>
      </c>
    </row>
    <row r="14" spans="1:12">
      <c r="A14" s="61">
        <v>11</v>
      </c>
      <c r="B14" s="62">
        <f t="shared" si="0"/>
        <v>0</v>
      </c>
      <c r="C14" s="62">
        <f t="shared" si="1"/>
        <v>0</v>
      </c>
      <c r="D14" s="62">
        <f>IF(E27=11,K27,0)+IF(E28=11,K28,0)+IF(E29=11,K29,0)+IF(E30=11,K30,0)+IF(E31=11,K31,0)+IF(E32=11,K32,0)+IF(E33=11,K33,0)+IF(E34=11,K34,0)+IF(E35=11,K35,0)+IF(E36=11,K36,0)+IF(E37=11,K37,0)+IF(E38=11,K38,0)+IF(E39=11,K39,0)+IF(E40=11,K40,0)+IF(E41=11,K41,0)+IF(E42=11,K42,0)+IF(E43=11,K43,0)+IF(E44=11,K44,0)+IF(E45=11,K45,0)+IF(E46=11,K46,0)+IF(E47=11,K47,0)+IF(E48=11,K48,0)+IF(E49=11,K49,0)+IF(E50=11,K50,0)+IF(E51=11,K51,0)+IF(E52=11,K52,0)+IF(E53=11,K53,0)+IF(E54=11,K54,0)+IF(E55=11,K55,0)+IF(E56=11,K56,0)+IF(E57=11,K57,0)+IF(E58=11,K58,0)+IF(E59=11,K59,0)+IF(E60=11,K60,0)+IF(E61=11,K61,0)+IF(E62=11,K62,0)+IF(E63=11,K63,0)+IF(E64=11,K64,0)+IF(E65=11,K65,0)+IF(E66=11,K66,0)+IF(E67=11,K67,0)+IF(E68=11,K68,0)+IF(E69=11,K69,0)+IF(E70=11,K70,0)+IF(E71=11,K71,0)+IF(E72=11,K72,0)+IF(E73=11,K73,0)+IF(E74=11,K74,0)+IF(E75=11,K75,0)+IF(E76=11,K76,0)+IF(E77=11,K77,0)+IF(E78=11,K78,0)+IF(E79=11,K79,0)+IF(E80=11,K80,0)+IF(E81=11,K81,0)+IF(E82=11,K82,0)+IF(E83=11,K83,0)+IF(E84=11,K84,0)+IF(E85=11,K85,0)+IF(E86=11,K86,0)</f>
        <v>0</v>
      </c>
      <c r="E14" s="13"/>
      <c r="F14" s="13"/>
      <c r="G14" s="13"/>
      <c r="H14" s="63">
        <f t="shared" si="2"/>
        <v>0</v>
      </c>
    </row>
    <row r="15" spans="1:12">
      <c r="A15" s="61">
        <v>12</v>
      </c>
      <c r="B15" s="62">
        <f t="shared" si="0"/>
        <v>0</v>
      </c>
      <c r="C15" s="62">
        <f t="shared" si="1"/>
        <v>0</v>
      </c>
      <c r="D15" s="62">
        <f>IF(E27=12,K27,0)+IF(E28=12,K28,0)+IF(E29=12,K29,0)+IF(E30=12,K30,0)+IF(E31=12,K31,0)+IF(E32=12,K32,0)+IF(E33=12,K33,0)+IF(E34=12,K34,0)+IF(E35=12,K35,0)+IF(E36=12,K36,0)+IF(E37=12,K37,0)+IF(E38=12,K38,0)+IF(E39=12,K39,0)+IF(E40=12,K40,0)+IF(E41=12,K41,0)+IF(E42=12,K42,0)+IF(E43=12,K43,0)+IF(E44=12,K44,0)+IF(E45=12,K45,0)+IF(E46=12,K46,0)+IF(E47=12,K47,0)+IF(E48=12,K48,0)+IF(E49=12,K49,0)+IF(E50=12,K50,0)+IF(E51=12,K51,0)+IF(E52=12,K52,0)+IF(E53=12,K53,0)+IF(E54=12,K54,0)+IF(E55=12,K55,0)+IF(E56=12,K56,0)+IF(E57=12,K57,0)+IF(E58=12,K58,0)+IF(E59=12,K59,0)+IF(E60=12,K60,0)+IF(E61=12,K61,0)+IF(E62=12,K62,0)+IF(E63=12,K63,0)+IF(E64=12,K64,0)+IF(E65=12,K65,0)+IF(E66=12,K66,0)+IF(E67=12,K67,0)+IF(E68=12,K68,0)+IF(E69=12,K69,0)+IF(E70=12,K70,0)+IF(E71=12,K71,0)+IF(E72=12,K72,0)+IF(E73=12,K73,0)+IF(E74=12,K74,0)+IF(E75=12,K75,0)+IF(E76=12,K76,0)+IF(E77=12,K77,0)+IF(E78=12,K78,0)+IF(E79=12,K79,0)+IF(E80=12,K80,0)+IF(E81=12,K81,0)+IF(E82=12,K82,0)+IF(E83=12,K83,0)+IF(E84=12,K84,0)+IF(E85=12,K85,0)+IF(E86=12,K86,0)</f>
        <v>0</v>
      </c>
      <c r="E15" s="13"/>
      <c r="F15" s="13"/>
      <c r="G15" s="13"/>
      <c r="H15" s="63">
        <f t="shared" si="2"/>
        <v>0</v>
      </c>
    </row>
    <row r="16" spans="1:12">
      <c r="A16" s="61">
        <v>13</v>
      </c>
      <c r="B16" s="62">
        <f t="shared" si="0"/>
        <v>0</v>
      </c>
      <c r="C16" s="62">
        <f t="shared" si="1"/>
        <v>0</v>
      </c>
      <c r="D16" s="62">
        <f>IF(E27=13,K27,0)+IF(E28=13,K28,0)+IF(E29=13,K29,0)+IF(E30=13,K30,0)+IF(E31=13,K31,0)+IF(E32=13,K32,0)+IF(E33=13,K33,0)+IF(E34=13,K34,0)+IF(E35=13,K35,0)+IF(E36=13,K36,0)+IF(E37=13,K37,0)+IF(E38=13,K38,0)+IF(E39=13,K39,0)+IF(E40=13,K40,0)+IF(E41=13,K41,0)+IF(E42=13,K42,0)+IF(E43=13,K43,0)+IF(E44=13,K44,0)+IF(E45=13,K45,0)+IF(E46=13,K46,0)+IF(E47=13,K47,0)+IF(E48=13,K48,0)+IF(E49=13,K49,0)+IF(E50=13,K50,0)+IF(E51=13,K51,0)+IF(E52=13,K52,0)+IF(E53=13,K53,0)+IF(E54=13,K54,0)+IF(E55=13,K55,0)+IF(E56=13,K56,0)+IF(E57=13,K57,0)+IF(E58=13,K58,0)+IF(E59=13,K59,0)+IF(E60=13,K60,0)+IF(E61=13,K61,0)+IF(E62=13,K62,0)+IF(E63=13,K63,0)+IF(E64=13,K64,0)+IF(E65=13,K65,0)+IF(E66=13,K66,0)+IF(E67=13,K67,0)+IF(E68=13,K68,0)+IF(E69=13,K69,0)+IF(E70=13,K70,0)+IF(E71=13,K71,0)+IF(E72=13,K72,0)+IF(E73=13,K73,0)+IF(E74=13,K74,0)+IF(E75=13,K75,0)+IF(E76=13,K76,0)+IF(E77=13,K77,0)+IF(E78=13,K78,0)+IF(E79=13,K79,0)+IF(E80=13,K80,0)+IF(E81=13,K81,0)+IF(E82=13,K82,0)+IF(E83=13,K83,0)+IF(E84=13,K84,0)+IF(E85=13,K85,0)+IF(E86=13,K86,0)</f>
        <v>0</v>
      </c>
      <c r="E16" s="13"/>
      <c r="F16" s="13"/>
      <c r="G16" s="13"/>
      <c r="H16" s="63">
        <f t="shared" si="2"/>
        <v>0</v>
      </c>
    </row>
    <row r="17" spans="1:16">
      <c r="A17" s="61">
        <v>14</v>
      </c>
      <c r="B17" s="62">
        <f t="shared" si="0"/>
        <v>0</v>
      </c>
      <c r="C17" s="62">
        <f t="shared" si="1"/>
        <v>0</v>
      </c>
      <c r="D17" s="62">
        <f>IF(E27=14,K27,0)+IF(E28=14,K28,0)+IF(E29=14,K29,0)+IF(E30=14,K30,0)+IF(E31=14,K31,0)+IF(E32=14,K32,0)+IF(E33=14,K33,0)+IF(E34=14,K34,0)+IF(E35=14,K35,0)+IF(E36=14,K36,0)+IF(E37=14,K37,0)+IF(E38=14,K38,0)+IF(E39=14,K39,0)+IF(E40=14,K40,0)+IF(E41=14,K41,0)+IF(E42=14,K42,0)+IF(E43=14,K43,0)+IF(E44=14,K44,0)+IF(E45=14,K45,0)+IF(E46=14,K46,0)+IF(E47=14,K47,0)+IF(E48=14,K48,0)+IF(E49=14,K49,0)+IF(E50=14,K50,0)+IF(E51=14,K51,0)+IF(E52=14,K52,0)+IF(E53=14,K53,0)+IF(E54=14,K54,0)+IF(E55=14,K55,0)+IF(E56=14,K56,0)+IF(E57=14,K57,0)+IF(E58=14,K58,0)+IF(E59=14,K59,0)+IF(E60=14,K60,0)+IF(E61=14,K61,0)+IF(E62=14,K62,0)+IF(E63=14,K63,0)+IF(E64=14,K64,0)+IF(E65=14,K65,0)+IF(E66=14,K66,0)+IF(E67=14,K67,0)+IF(E68=14,K68,0)+IF(E69=14,K69,0)+IF(E70=14,K70,0)+IF(E71=14,K71,0)+IF(E72=14,K72,0)+IF(E73=14,K73,0)+IF(E74=14,K74,0)+IF(E75=14,K75,0)+IF(E76=14,K76,0)+IF(E77=14,K77,0)+IF(E78=14,K78,0)+IF(E79=14,K79,0)+IF(E80=14,K80,0)+IF(E81=14,K81,0)+IF(E82=14,K82,0)+IF(E83=14,K83,0)+IF(E84=14,K84,0)+IF(E85=14,K85,0)+IF(E86=14,K86,0)</f>
        <v>0</v>
      </c>
      <c r="E17" s="13"/>
      <c r="F17" s="13"/>
      <c r="G17" s="13"/>
      <c r="H17" s="63">
        <f t="shared" si="2"/>
        <v>0</v>
      </c>
    </row>
    <row r="18" spans="1:16">
      <c r="A18" s="61">
        <v>15</v>
      </c>
      <c r="B18" s="62">
        <f t="shared" si="0"/>
        <v>0</v>
      </c>
      <c r="C18" s="62">
        <f t="shared" si="1"/>
        <v>0</v>
      </c>
      <c r="D18" s="62">
        <f>IF(E27=15,K27,0)+IF(E28=15,K28,0)+IF(E29=15,K29,0)+IF(E30=15,K30,0)+IF(E31=15,K31,0)+IF(E32=15,K32,0)+IF(E33=15,K33,0)+IF(E34=15,K34,0)+IF(E35=15,K35,0)+IF(E36=15,K36,0)+IF(E37=15,K37,0)+IF(E38=15,K38,0)+IF(E39=15,K39,0)+IF(E40=15,K40,0)+IF(E41=15,K41,0)+IF(E42=15,K42,0)+IF(E43=15,K43,0)+IF(E44=15,K44,0)+IF(E45=15,K45,0)+IF(E46=15,K46,0)+IF(E47=15,K47,0)+IF(E48=15,K48,0)+IF(E49=15,K49,0)+IF(E50=15,K50,0)+IF(E51=15,K51,0)+IF(E52=15,K52,0)+IF(E53=15,K53,0)+IF(E54=15,K54,0)+IF(E55=15,K55,0)+IF(E56=15,K56,0)+IF(E57=15,K57,0)+IF(E58=15,K58,0)+IF(E59=15,K59,0)+IF(E60=15,K60,0)+IF(E61=15,K61,0)+IF(E62=15,K62,0)+IF(E63=15,K63,0)+IF(E64=15,K64,0)+IF(E65=15,K65,0)+IF(E66=15,K66,0)+IF(E67=15,K67,0)+IF(E68=15,K68,0)+IF(E69=15,K69,0)+IF(E70=15,K70,0)+IF(E71=15,K71,0)+IF(E72=15,K72,0)+IF(E73=15,K73,0)+IF(E74=15,K74,0)+IF(E75=15,K75,0)+IF(E76=15,K76,0)+IF(E77=15,K77,0)+IF(E78=15,K78,0)+IF(E79=15,K79,0)+IF(E80=15,K80,0)+IF(E81=15,K81,0)+IF(E82=15,K82,0)+IF(E83=15,K83,0)+IF(E84=15,K84,0)+IF(E85=15,K85,0)+IF(E86=15,K86,0)</f>
        <v>0</v>
      </c>
      <c r="E18" s="13"/>
      <c r="F18" s="13"/>
      <c r="G18" s="13"/>
      <c r="H18" s="63">
        <f t="shared" si="2"/>
        <v>0</v>
      </c>
    </row>
    <row r="19" spans="1:16">
      <c r="A19" s="61">
        <v>16</v>
      </c>
      <c r="B19" s="62">
        <f t="shared" si="0"/>
        <v>0</v>
      </c>
      <c r="C19" s="62">
        <f t="shared" si="1"/>
        <v>0</v>
      </c>
      <c r="D19" s="62">
        <f>IF(E27=16,K27,0)+IF(E28=16,K28,0)+IF(E29=16,K29,0)+IF(E30=16,K30,0)+IF(E31=16,K31,0)+IF(E32=16,K32,0)+IF(E33=16,K33,0)+IF(E34=16,K34,0)+IF(E35=16,K35,0)+IF(E36=16,K36,0)+IF(E37=16,K37,0)+IF(E38=16,K38,0)+IF(E39=16,K39,0)+IF(E40=16,K40,0)+IF(E41=16,K41,0)+IF(E42=16,K42,0)+IF(E43=16,K43,0)+IF(E44=16,K44,0)+IF(E45=16,K45,0)+IF(E46=16,K46,0)+IF(E47=16,K47,0)+IF(E48=16,K48,0)+IF(E49=16,K49,0)+IF(E50=16,K50,0)+IF(E51=16,K51,0)+IF(E52=16,K52,0)+IF(E53=16,K53,0)+IF(E54=16,K54,0)+IF(E55=16,K55,0)+IF(E56=16,K56,0)+IF(E57=16,K57,0)+IF(E58=16,K58,0)+IF(E59=16,K59,0)+IF(E60=16,K60,0)+IF(E61=16,K61,0)+IF(E62=16,K62,0)+IF(E63=16,K63,0)+IF(E64=16,K64,0)+IF(E65=16,K65,0)+IF(E66=16,K66,0)+IF(E67=16,K67,0)+IF(E68=16,K68,0)+IF(E69=16,K69,0)+IF(E70=16,K70,0)+IF(E71=16,K71,0)+IF(E72=16,K72,0)+IF(E73=16,K73,0)+IF(E74=16,K74,0)+IF(E75=16,K75,0)+IF(E76=16,K76,0)+IF(E77=16,K77,0)+IF(E78=16,K78,0)+IF(E79=16,K79,0)+IF(E80=16,K80,0)+IF(E81=16,K81,0)+IF(E82=16,K82,0)+IF(E83=16,K83,0)+IF(E84=16,K84,0)+IF(E85=16,K85,0)+IF(E86=16,K86,0)</f>
        <v>0</v>
      </c>
      <c r="E19" s="13"/>
      <c r="F19" s="13"/>
      <c r="G19" s="13"/>
      <c r="H19" s="63">
        <f t="shared" si="2"/>
        <v>0</v>
      </c>
    </row>
    <row r="20" spans="1:16">
      <c r="A20" s="61">
        <v>17</v>
      </c>
      <c r="B20" s="62">
        <f t="shared" si="0"/>
        <v>0</v>
      </c>
      <c r="C20" s="62">
        <f t="shared" si="1"/>
        <v>0</v>
      </c>
      <c r="D20" s="62">
        <f>IF(E27=17,K27,0)+IF(E28=17,K28,0)+IF(E29=17,K29,0)+IF(E30=17,K30,0)+IF(E31=17,K31,0)+IF(E32=17,K32,0)+IF(E33=17,K33,0)+IF(E34=17,K34,0)+IF(E35=17,K35,0)+IF(E36=17,K36,0)+IF(E37=17,K37,0)+IF(E38=17,K38,0)+IF(E39=17,K39,0)+IF(E40=17,K40,0)+IF(E41=17,K41,0)+IF(E42=17,K42,0)+IF(E43=17,K43,0)+IF(E44=17,K44,0)+IF(E45=17,K45,0)+IF(E46=17,K46,0)+IF(E47=17,K47,0)+IF(E48=17,K48,0)+IF(E49=17,K49,0)+IF(E50=17,K50,0)+IF(E51=17,K51,0)+IF(E52=17,K52,0)+IF(E53=17,K53,0)+IF(E54=17,K54,0)+IF(E55=17,K55,0)+IF(E56=17,K56,0)+IF(E57=17,K57,0)+IF(E58=17,K58,0)+IF(E59=17,K59,0)+IF(E60=17,K60,0)+IF(E61=17,K61,0)+IF(E62=17,K62,0)+IF(E63=17,K63,0)+IF(E64=17,K64,0)+IF(E65=17,K65,0)+IF(E66=17,K66,0)+IF(E67=17,K67,0)+IF(E68=17,K68,0)+IF(E69=17,K69,0)+IF(E70=17,K70,0)+IF(E71=17,K71,0)+IF(E72=17,K72,0)+IF(E73=17,K73,0)+IF(E74=17,K74,0)+IF(E75=17,K75,0)+IF(E76=17,K76,0)+IF(E77=17,K77,0)+IF(E78=17,K78,0)+IF(E79=17,K79,0)+IF(E80=17,K80,0)+IF(E81=17,K81,0)+IF(E82=17,K82,0)+IF(E83=17,K83,0)+IF(E84=17,K84,0)+IF(E85=17,K85,0)+IF(E86=17,K86,0)</f>
        <v>0</v>
      </c>
      <c r="E20" s="13"/>
      <c r="F20" s="13"/>
      <c r="G20" s="13"/>
      <c r="H20" s="63">
        <f t="shared" si="2"/>
        <v>0</v>
      </c>
    </row>
    <row r="21" spans="1:16">
      <c r="A21" s="61">
        <v>18</v>
      </c>
      <c r="B21" s="62">
        <f t="shared" si="0"/>
        <v>0</v>
      </c>
      <c r="C21" s="62">
        <f t="shared" si="1"/>
        <v>0</v>
      </c>
      <c r="D21" s="62">
        <f>IF(E27=18,K27,0)+IF(E28=18,K28,0)+IF(E29=18,K29,0)+IF(E30=18,K30,0)+IF(E31=18,K31,0)+IF(E32=18,K32,0)+IF(E33=18,K33,0)+IF(E34=18,K34,0)+IF(E35=18,K35,0)+IF(E36=18,K36,0)+IF(E37=18,K37,0)+IF(E38=18,K38,0)+IF(E39=18,K39,0)+IF(E40=18,K40,0)+IF(E41=18,K41,0)+IF(E42=18,K42,0)+IF(E43=18,K43,0)+IF(E44=18,K44,0)+IF(E45=18,K45,0)+IF(E46=18,K46,0)+IF(E47=18,K47,0)+IF(E48=18,K48,0)+IF(E49=18,K49,0)+IF(E50=18,K50,0)+IF(E51=18,K51,0)+IF(E52=18,K52,0)+IF(E53=18,K53,0)+IF(E54=18,K54,0)+IF(E55=18,K55,0)+IF(E56=18,K56,0)+IF(E57=18,K57,0)+IF(E58=18,K58,0)+IF(E59=18,K59,0)+IF(E60=18,K60,0)+IF(E61=18,K61,0)+IF(E62=18,K62,0)+IF(E63=18,K63,0)+IF(E64=18,K64,0)+IF(E65=18,K65,0)+IF(E66=18,K66,0)+IF(E67=18,K67,0)+IF(E68=18,K68,0)+IF(E69=18,K69,0)+IF(E70=18,K70,0)+IF(E71=18,K71,0)+IF(E72=18,K72,0)+IF(E73=18,K73,0)+IF(E74=18,K74,0)+IF(E75=18,K75,0)+IF(E76=18,K76,0)+IF(E77=18,K77,0)+IF(E78=18,K78,0)+IF(E79=18,K79,0)+IF(E80=18,K80,0)+IF(E81=18,K81,0)+IF(E82=18,K82,0)+IF(E83=18,K83,0)+IF(E84=18,K84,0)+IF(E85=18,K85,0)+IF(E86=18,K86,0)</f>
        <v>0</v>
      </c>
      <c r="E21" s="13"/>
      <c r="F21" s="13"/>
      <c r="G21" s="13"/>
      <c r="H21" s="63">
        <f t="shared" si="2"/>
        <v>0</v>
      </c>
    </row>
    <row r="22" spans="1:16">
      <c r="A22" s="61">
        <v>19</v>
      </c>
      <c r="B22" s="62">
        <f t="shared" si="0"/>
        <v>0</v>
      </c>
      <c r="C22" s="62">
        <f t="shared" si="1"/>
        <v>0</v>
      </c>
      <c r="D22" s="62">
        <f>IF(E27=19,K27,0)+IF(E28=19,K28,0)+IF(E29=19,K29,0)+IF(E30=19,K30,0)+IF(E31=19,K31,0)+IF(E32=19,K32,0)+IF(E33=19,K33,0)+IF(E34=19,K34,0)+IF(E35=19,K35,0)+IF(E36=19,K36,0)+IF(E37=19,K37,0)+IF(E38=19,K38,0)+IF(E39=19,K39,0)+IF(E40=19,K40,0)+IF(E41=19,K41,0)+IF(E42=19,K42,0)+IF(E43=19,K43,0)+IF(E44=19,K44,0)+IF(E45=19,K45,0)+IF(E46=19,K46,0)+IF(E47=19,K47,0)+IF(E48=19,K48,0)+IF(E49=19,K49,0)+IF(E50=19,K50,0)+IF(E51=19,K51,0)+IF(E52=19,K52,0)+IF(E53=19,K53,0)+IF(E54=19,K54,0)+IF(E55=19,K55,0)+IF(E56=19,K56,0)+IF(E57=19,K57,0)+IF(E58=19,K58,0)+IF(E59=19,K59,0)+IF(E60=19,K60,0)+IF(E61=19,K61,0)+IF(E62=19,K62,0)+IF(E63=19,K63,0)+IF(E64=19,K64,0)+IF(E65=19,K65,0)+IF(E66=19,K66,0)+IF(E67=19,K67,0)+IF(E68=19,K68,0)+IF(E69=19,K69,0)+IF(E70=19,K70,0)+IF(E71=19,K71,0)+IF(E72=19,K72,0)+IF(E73=19,K73,0)+IF(E74=19,K74,0)+IF(E75=19,K75,0)+IF(E76=19,K76,0)+IF(E77=19,K77,0)+IF(E78=19,K78,0)+IF(E79=19,K79,0)+IF(E80=19,K80,0)+IF(E81=19,K81,0)+IF(E82=19,K82,0)+IF(E83=19,K83,0)+IF(E84=19,K84,0)+IF(E85=19,K85,0)+IF(E86=19,K86,0)</f>
        <v>0</v>
      </c>
      <c r="E22" s="13"/>
      <c r="F22" s="13"/>
      <c r="G22" s="13"/>
      <c r="H22" s="63">
        <f t="shared" si="2"/>
        <v>0</v>
      </c>
    </row>
    <row r="23" spans="1:16">
      <c r="A23" s="61">
        <v>20</v>
      </c>
      <c r="B23" s="62">
        <f t="shared" si="0"/>
        <v>0</v>
      </c>
      <c r="C23" s="62">
        <f t="shared" si="1"/>
        <v>0</v>
      </c>
      <c r="D23" s="62">
        <f>IF(E27=20,K27,0)+IF(E28=20,K28,0)+IF(E29=20,K29,0)+IF(E30=20,K30,0)+IF(E31=20,K31,0)+IF(E32=20,K32,0)+IF(E33=20,K33,0)+IF(E34=20,K34,0)+IF(E35=20,K35,0)+IF(E36=20,K36,0)+IF(E37=20,K37,0)+IF(E38=20,K38,0)+IF(E39=20,K39,0)+IF(E40=20,K40,0)+IF(E41=20,K41,0)+IF(E42=20,K42,0)+IF(E43=20,K43,0)+IF(E44=20,K44,0)+IF(E45=20,K45,0)+IF(E46=20,K46,0)+IF(E47=20,K47,0)+IF(E48=20,K48,0)+IF(E49=20,K49,0)+IF(E50=20,K50,0)+IF(E51=20,K51,0)+IF(E52=20,K52,0)+IF(E53=20,K53,0)+IF(E54=20,K54,0)+IF(E55=20,K55,0)+IF(E56=20,K56,0)+IF(E57=20,K57,0)+IF(E58=20,K58,0)+IF(E59=20,K59,0)+IF(E60=20,K60,0)+IF(E61=20,K61,0)+IF(E62=20,K62,0)+IF(E63=20,K63,0)+IF(E64=20,K64,0)+IF(E65=20,K65,0)+IF(E66=20,K66,0)+IF(E67=20,K67,0)+IF(E68=20,K68,0)+IF(E69=20,K69,0)+IF(E70=20,K70,0)+IF(E71=20,K71,0)+IF(E72=20,K72,0)+IF(E73=20,K73,0)+IF(E74=20,K74,0)+IF(E75=20,K75,0)+IF(E76=20,K76,0)+IF(E77=20,K77,0)+IF(E78=20,K78,0)+IF(E79=20,K79,0)+IF(E80=20,K80,0)+IF(E81=20,K81,0)+IF(E82=20,K82,0)+IF(E83=20,K83,0)+IF(E84=20,K84,0)+IF(E85=20,K85,0)+IF(E86=20,K86,0)</f>
        <v>0</v>
      </c>
      <c r="E23" s="13"/>
      <c r="F23" s="13"/>
      <c r="G23" s="13"/>
      <c r="H23" s="63">
        <f t="shared" si="2"/>
        <v>0</v>
      </c>
    </row>
    <row r="24" spans="1:16">
      <c r="A24" s="64" t="s">
        <v>46</v>
      </c>
      <c r="B24" s="38">
        <f>SUM(B4:B23)</f>
        <v>0</v>
      </c>
      <c r="C24" s="38">
        <f>SUM(C4:C23)</f>
        <v>0</v>
      </c>
      <c r="D24" s="38">
        <f>SUM(D4:D23)</f>
        <v>0</v>
      </c>
      <c r="E24" s="38">
        <f t="shared" ref="E24:G24" si="3">SUM(E4:E23)</f>
        <v>0</v>
      </c>
      <c r="F24" s="38">
        <f t="shared" si="3"/>
        <v>0</v>
      </c>
      <c r="G24" s="38">
        <f t="shared" si="3"/>
        <v>0</v>
      </c>
      <c r="H24" s="38">
        <f>SUM(H4:H23)</f>
        <v>0</v>
      </c>
    </row>
    <row r="25" spans="1:16">
      <c r="A25" s="58"/>
      <c r="B25" s="58"/>
      <c r="E25" s="58"/>
      <c r="F25" s="71"/>
      <c r="G25" s="58"/>
      <c r="H25" s="58"/>
      <c r="J25" s="58"/>
      <c r="K25" s="58"/>
      <c r="L25" s="58"/>
    </row>
    <row r="26" spans="1:16" s="70" customFormat="1" ht="60" customHeight="1">
      <c r="A26" s="163" t="s">
        <v>64</v>
      </c>
      <c r="B26" s="163"/>
      <c r="C26" s="134"/>
      <c r="D26" s="134"/>
      <c r="E26" s="134" t="s">
        <v>34</v>
      </c>
      <c r="F26" s="134" t="s">
        <v>65</v>
      </c>
      <c r="G26" s="134" t="s">
        <v>66</v>
      </c>
      <c r="H26" s="134" t="s">
        <v>67</v>
      </c>
      <c r="I26" s="123" t="s">
        <v>68</v>
      </c>
      <c r="J26" s="134" t="s">
        <v>69</v>
      </c>
      <c r="K26" s="134" t="s">
        <v>70</v>
      </c>
      <c r="L26" s="134" t="s">
        <v>35</v>
      </c>
      <c r="N26" s="100" t="s">
        <v>71</v>
      </c>
      <c r="O26" s="101"/>
      <c r="P26" s="101"/>
    </row>
    <row r="27" spans="1:16" ht="11.25" customHeight="1">
      <c r="A27" s="160"/>
      <c r="B27" s="160"/>
      <c r="C27" s="135"/>
      <c r="D27" s="135"/>
      <c r="E27" s="135"/>
      <c r="F27" s="135"/>
      <c r="G27" s="25"/>
      <c r="H27" s="106"/>
      <c r="I27" s="124" t="str">
        <f>IF(H27="D",39,"0")</f>
        <v>0</v>
      </c>
      <c r="J27" s="72">
        <f>IF(OR(H27="A",H27="B",H27="C"),G27*I27,0)</f>
        <v>0</v>
      </c>
      <c r="K27" s="108" t="str">
        <f>IF(H27="D",G27*39,"0")</f>
        <v>0</v>
      </c>
      <c r="L27" s="72">
        <f t="shared" ref="L27:L58" si="4">SUM(J27:K27)</f>
        <v>0</v>
      </c>
      <c r="N27" s="109" t="s">
        <v>74</v>
      </c>
      <c r="O27" s="164" t="s">
        <v>75</v>
      </c>
      <c r="P27" s="164" t="s">
        <v>75</v>
      </c>
    </row>
    <row r="28" spans="1:16">
      <c r="A28" s="160"/>
      <c r="B28" s="160"/>
      <c r="C28" s="135"/>
      <c r="D28" s="135"/>
      <c r="E28" s="135"/>
      <c r="F28" s="135"/>
      <c r="G28" s="25"/>
      <c r="H28" s="106"/>
      <c r="I28" s="124" t="str">
        <f>IF(H28="D",39,"0")</f>
        <v>0</v>
      </c>
      <c r="J28" s="72">
        <f t="shared" ref="J28:J86" si="5">IF(OR(H28="A",H28="B",H28="C"),G28*I28,0)</f>
        <v>0</v>
      </c>
      <c r="K28" s="108" t="str">
        <f t="shared" ref="K28:K86" si="6">IF(H28="D",I28*G28,"0")</f>
        <v>0</v>
      </c>
      <c r="L28" s="72">
        <f t="shared" si="4"/>
        <v>0</v>
      </c>
      <c r="N28" s="110"/>
      <c r="O28" s="164"/>
      <c r="P28" s="164"/>
    </row>
    <row r="29" spans="1:16">
      <c r="A29" s="160"/>
      <c r="B29" s="160"/>
      <c r="C29" s="135"/>
      <c r="D29" s="135"/>
      <c r="E29" s="135"/>
      <c r="F29" s="135"/>
      <c r="G29" s="25"/>
      <c r="H29" s="106"/>
      <c r="I29" s="124" t="str">
        <f t="shared" ref="I29:I86" si="7">IF(H29="D",39,"0")</f>
        <v>0</v>
      </c>
      <c r="J29" s="72">
        <f t="shared" si="5"/>
        <v>0</v>
      </c>
      <c r="K29" s="108" t="str">
        <f t="shared" si="6"/>
        <v>0</v>
      </c>
      <c r="L29" s="72">
        <f t="shared" si="4"/>
        <v>0</v>
      </c>
      <c r="N29" s="110"/>
      <c r="O29" s="164"/>
      <c r="P29" s="164"/>
    </row>
    <row r="30" spans="1:16">
      <c r="A30" s="160"/>
      <c r="B30" s="160"/>
      <c r="C30" s="135"/>
      <c r="D30" s="135"/>
      <c r="E30" s="135"/>
      <c r="F30" s="135"/>
      <c r="G30" s="25"/>
      <c r="H30" s="106"/>
      <c r="I30" s="124" t="str">
        <f t="shared" si="7"/>
        <v>0</v>
      </c>
      <c r="J30" s="72">
        <f t="shared" si="5"/>
        <v>0</v>
      </c>
      <c r="K30" s="108" t="str">
        <f t="shared" si="6"/>
        <v>0</v>
      </c>
      <c r="L30" s="72">
        <f t="shared" si="4"/>
        <v>0</v>
      </c>
      <c r="N30" s="111"/>
      <c r="O30" s="164"/>
      <c r="P30" s="164"/>
    </row>
    <row r="31" spans="1:16" ht="11.25" customHeight="1">
      <c r="A31" s="160"/>
      <c r="B31" s="160"/>
      <c r="C31" s="135"/>
      <c r="D31" s="135"/>
      <c r="E31" s="135"/>
      <c r="F31" s="135"/>
      <c r="G31" s="25"/>
      <c r="H31" s="106"/>
      <c r="I31" s="124" t="str">
        <f t="shared" si="7"/>
        <v>0</v>
      </c>
      <c r="J31" s="72">
        <f t="shared" si="5"/>
        <v>0</v>
      </c>
      <c r="K31" s="108" t="str">
        <f t="shared" si="6"/>
        <v>0</v>
      </c>
      <c r="L31" s="72">
        <f t="shared" si="4"/>
        <v>0</v>
      </c>
      <c r="N31" s="109" t="s">
        <v>76</v>
      </c>
      <c r="O31" s="164" t="s">
        <v>77</v>
      </c>
      <c r="P31" s="164" t="s">
        <v>77</v>
      </c>
    </row>
    <row r="32" spans="1:16">
      <c r="A32" s="160"/>
      <c r="B32" s="160"/>
      <c r="C32" s="135"/>
      <c r="D32" s="135"/>
      <c r="E32" s="135"/>
      <c r="F32" s="135"/>
      <c r="G32" s="25"/>
      <c r="H32" s="106"/>
      <c r="I32" s="124" t="str">
        <f t="shared" si="7"/>
        <v>0</v>
      </c>
      <c r="J32" s="72">
        <f t="shared" si="5"/>
        <v>0</v>
      </c>
      <c r="K32" s="108" t="str">
        <f t="shared" si="6"/>
        <v>0</v>
      </c>
      <c r="L32" s="72">
        <f t="shared" si="4"/>
        <v>0</v>
      </c>
      <c r="N32" s="110"/>
      <c r="O32" s="164"/>
      <c r="P32" s="164"/>
    </row>
    <row r="33" spans="1:16">
      <c r="A33" s="160"/>
      <c r="B33" s="160"/>
      <c r="C33" s="135"/>
      <c r="D33" s="135"/>
      <c r="E33" s="135"/>
      <c r="F33" s="135"/>
      <c r="G33" s="25"/>
      <c r="H33" s="106"/>
      <c r="I33" s="124" t="str">
        <f t="shared" si="7"/>
        <v>0</v>
      </c>
      <c r="J33" s="72">
        <f t="shared" si="5"/>
        <v>0</v>
      </c>
      <c r="K33" s="108" t="str">
        <f t="shared" si="6"/>
        <v>0</v>
      </c>
      <c r="L33" s="72">
        <f t="shared" si="4"/>
        <v>0</v>
      </c>
      <c r="N33" s="111"/>
      <c r="O33" s="164"/>
      <c r="P33" s="164"/>
    </row>
    <row r="34" spans="1:16" ht="11.25" customHeight="1">
      <c r="A34" s="160"/>
      <c r="B34" s="160"/>
      <c r="C34" s="135"/>
      <c r="D34" s="135"/>
      <c r="E34" s="135"/>
      <c r="F34" s="135"/>
      <c r="G34" s="25"/>
      <c r="H34" s="106"/>
      <c r="I34" s="124" t="str">
        <f t="shared" si="7"/>
        <v>0</v>
      </c>
      <c r="J34" s="72">
        <f t="shared" si="5"/>
        <v>0</v>
      </c>
      <c r="K34" s="108" t="str">
        <f t="shared" si="6"/>
        <v>0</v>
      </c>
      <c r="L34" s="72">
        <f t="shared" si="4"/>
        <v>0</v>
      </c>
      <c r="N34" s="109" t="s">
        <v>78</v>
      </c>
      <c r="O34" s="164" t="s">
        <v>79</v>
      </c>
      <c r="P34" s="164" t="s">
        <v>79</v>
      </c>
    </row>
    <row r="35" spans="1:16">
      <c r="A35" s="160"/>
      <c r="B35" s="160"/>
      <c r="C35" s="135"/>
      <c r="D35" s="135"/>
      <c r="E35" s="135"/>
      <c r="F35" s="135"/>
      <c r="G35" s="25"/>
      <c r="H35" s="106"/>
      <c r="I35" s="124" t="str">
        <f t="shared" si="7"/>
        <v>0</v>
      </c>
      <c r="J35" s="72">
        <f t="shared" si="5"/>
        <v>0</v>
      </c>
      <c r="K35" s="108" t="str">
        <f t="shared" si="6"/>
        <v>0</v>
      </c>
      <c r="L35" s="72">
        <f t="shared" si="4"/>
        <v>0</v>
      </c>
      <c r="N35" s="110"/>
      <c r="O35" s="164"/>
      <c r="P35" s="164"/>
    </row>
    <row r="36" spans="1:16">
      <c r="A36" s="160"/>
      <c r="B36" s="160"/>
      <c r="C36" s="135"/>
      <c r="D36" s="135"/>
      <c r="E36" s="135"/>
      <c r="F36" s="135"/>
      <c r="G36" s="25"/>
      <c r="H36" s="106"/>
      <c r="I36" s="124" t="str">
        <f t="shared" si="7"/>
        <v>0</v>
      </c>
      <c r="J36" s="72">
        <f t="shared" si="5"/>
        <v>0</v>
      </c>
      <c r="K36" s="108" t="str">
        <f t="shared" si="6"/>
        <v>0</v>
      </c>
      <c r="L36" s="72">
        <f t="shared" si="4"/>
        <v>0</v>
      </c>
      <c r="N36" s="110"/>
      <c r="O36" s="164"/>
      <c r="P36" s="164"/>
    </row>
    <row r="37" spans="1:16">
      <c r="A37" s="160"/>
      <c r="B37" s="160"/>
      <c r="C37" s="135"/>
      <c r="D37" s="135"/>
      <c r="E37" s="135"/>
      <c r="F37" s="135"/>
      <c r="G37" s="25"/>
      <c r="H37" s="106"/>
      <c r="I37" s="124" t="str">
        <f t="shared" si="7"/>
        <v>0</v>
      </c>
      <c r="J37" s="72">
        <f t="shared" si="5"/>
        <v>0</v>
      </c>
      <c r="K37" s="108" t="str">
        <f t="shared" si="6"/>
        <v>0</v>
      </c>
      <c r="L37" s="72">
        <f t="shared" si="4"/>
        <v>0</v>
      </c>
      <c r="N37" s="111"/>
      <c r="O37" s="164"/>
      <c r="P37" s="164"/>
    </row>
    <row r="38" spans="1:16" ht="11.25" customHeight="1">
      <c r="A38" s="160"/>
      <c r="B38" s="160"/>
      <c r="C38" s="135"/>
      <c r="D38" s="135"/>
      <c r="E38" s="135"/>
      <c r="F38" s="135"/>
      <c r="G38" s="25"/>
      <c r="H38" s="106"/>
      <c r="I38" s="124" t="str">
        <f t="shared" si="7"/>
        <v>0</v>
      </c>
      <c r="J38" s="72">
        <f t="shared" si="5"/>
        <v>0</v>
      </c>
      <c r="K38" s="108" t="str">
        <f t="shared" si="6"/>
        <v>0</v>
      </c>
      <c r="L38" s="72">
        <f t="shared" si="4"/>
        <v>0</v>
      </c>
      <c r="N38" s="109" t="s">
        <v>80</v>
      </c>
      <c r="O38" s="164" t="s">
        <v>81</v>
      </c>
      <c r="P38" s="164" t="s">
        <v>81</v>
      </c>
    </row>
    <row r="39" spans="1:16">
      <c r="A39" s="160"/>
      <c r="B39" s="160"/>
      <c r="C39" s="135"/>
      <c r="D39" s="135"/>
      <c r="E39" s="135"/>
      <c r="F39" s="135"/>
      <c r="G39" s="25"/>
      <c r="H39" s="106"/>
      <c r="I39" s="124" t="str">
        <f t="shared" si="7"/>
        <v>0</v>
      </c>
      <c r="J39" s="72">
        <f t="shared" si="5"/>
        <v>0</v>
      </c>
      <c r="K39" s="108" t="str">
        <f t="shared" si="6"/>
        <v>0</v>
      </c>
      <c r="L39" s="72">
        <f t="shared" si="4"/>
        <v>0</v>
      </c>
      <c r="N39" s="110"/>
      <c r="O39" s="164"/>
      <c r="P39" s="164"/>
    </row>
    <row r="40" spans="1:16">
      <c r="A40" s="160"/>
      <c r="B40" s="160"/>
      <c r="C40" s="135"/>
      <c r="D40" s="135"/>
      <c r="E40" s="135"/>
      <c r="F40" s="135"/>
      <c r="G40" s="25"/>
      <c r="H40" s="106"/>
      <c r="I40" s="124" t="str">
        <f t="shared" si="7"/>
        <v>0</v>
      </c>
      <c r="J40" s="72">
        <f t="shared" si="5"/>
        <v>0</v>
      </c>
      <c r="K40" s="108" t="str">
        <f t="shared" si="6"/>
        <v>0</v>
      </c>
      <c r="L40" s="72">
        <f t="shared" si="4"/>
        <v>0</v>
      </c>
      <c r="N40" s="110"/>
      <c r="O40" s="164"/>
      <c r="P40" s="164"/>
    </row>
    <row r="41" spans="1:16">
      <c r="A41" s="160"/>
      <c r="B41" s="160"/>
      <c r="C41" s="135"/>
      <c r="D41" s="135"/>
      <c r="E41" s="135"/>
      <c r="F41" s="135"/>
      <c r="G41" s="25"/>
      <c r="H41" s="106"/>
      <c r="I41" s="124" t="str">
        <f t="shared" si="7"/>
        <v>0</v>
      </c>
      <c r="J41" s="72">
        <f t="shared" si="5"/>
        <v>0</v>
      </c>
      <c r="K41" s="108" t="str">
        <f t="shared" si="6"/>
        <v>0</v>
      </c>
      <c r="L41" s="72">
        <f t="shared" si="4"/>
        <v>0</v>
      </c>
      <c r="N41" s="110"/>
      <c r="O41" s="164"/>
      <c r="P41" s="164"/>
    </row>
    <row r="42" spans="1:16">
      <c r="A42" s="160"/>
      <c r="B42" s="160"/>
      <c r="C42" s="135"/>
      <c r="D42" s="135"/>
      <c r="E42" s="135"/>
      <c r="F42" s="135"/>
      <c r="G42" s="25"/>
      <c r="H42" s="106"/>
      <c r="I42" s="124" t="str">
        <f t="shared" si="7"/>
        <v>0</v>
      </c>
      <c r="J42" s="72">
        <f t="shared" si="5"/>
        <v>0</v>
      </c>
      <c r="K42" s="108" t="str">
        <f t="shared" si="6"/>
        <v>0</v>
      </c>
      <c r="L42" s="72">
        <f t="shared" si="4"/>
        <v>0</v>
      </c>
      <c r="N42" s="110"/>
      <c r="O42" s="164"/>
      <c r="P42" s="164"/>
    </row>
    <row r="43" spans="1:16">
      <c r="A43" s="160"/>
      <c r="B43" s="160"/>
      <c r="C43" s="135"/>
      <c r="D43" s="135"/>
      <c r="E43" s="135"/>
      <c r="F43" s="135"/>
      <c r="G43" s="25"/>
      <c r="H43" s="106"/>
      <c r="I43" s="124" t="str">
        <f t="shared" si="7"/>
        <v>0</v>
      </c>
      <c r="J43" s="72">
        <f t="shared" si="5"/>
        <v>0</v>
      </c>
      <c r="K43" s="108" t="str">
        <f t="shared" si="6"/>
        <v>0</v>
      </c>
      <c r="L43" s="72">
        <f t="shared" si="4"/>
        <v>0</v>
      </c>
      <c r="N43" s="111"/>
      <c r="O43" s="164"/>
      <c r="P43" s="164"/>
    </row>
    <row r="44" spans="1:16">
      <c r="A44" s="160"/>
      <c r="B44" s="160"/>
      <c r="C44" s="135"/>
      <c r="D44" s="135"/>
      <c r="E44" s="135"/>
      <c r="F44" s="135"/>
      <c r="G44" s="25"/>
      <c r="H44" s="106"/>
      <c r="I44" s="124" t="str">
        <f t="shared" si="7"/>
        <v>0</v>
      </c>
      <c r="J44" s="72">
        <f t="shared" si="5"/>
        <v>0</v>
      </c>
      <c r="K44" s="108" t="str">
        <f t="shared" si="6"/>
        <v>0</v>
      </c>
      <c r="L44" s="72">
        <f t="shared" si="4"/>
        <v>0</v>
      </c>
      <c r="N44" s="73"/>
    </row>
    <row r="45" spans="1:16">
      <c r="A45" s="160"/>
      <c r="B45" s="160"/>
      <c r="C45" s="135"/>
      <c r="D45" s="135"/>
      <c r="E45" s="135"/>
      <c r="F45" s="135"/>
      <c r="G45" s="25"/>
      <c r="H45" s="106"/>
      <c r="I45" s="124" t="str">
        <f t="shared" si="7"/>
        <v>0</v>
      </c>
      <c r="J45" s="72">
        <f t="shared" si="5"/>
        <v>0</v>
      </c>
      <c r="K45" s="108" t="str">
        <f t="shared" si="6"/>
        <v>0</v>
      </c>
      <c r="L45" s="72">
        <f t="shared" si="4"/>
        <v>0</v>
      </c>
      <c r="N45" s="73"/>
    </row>
    <row r="46" spans="1:16">
      <c r="A46" s="160"/>
      <c r="B46" s="160"/>
      <c r="C46" s="135"/>
      <c r="D46" s="135"/>
      <c r="E46" s="135"/>
      <c r="F46" s="135"/>
      <c r="G46" s="25"/>
      <c r="H46" s="106"/>
      <c r="I46" s="124" t="str">
        <f t="shared" si="7"/>
        <v>0</v>
      </c>
      <c r="J46" s="72">
        <f t="shared" si="5"/>
        <v>0</v>
      </c>
      <c r="K46" s="108" t="str">
        <f t="shared" si="6"/>
        <v>0</v>
      </c>
      <c r="L46" s="72">
        <f t="shared" si="4"/>
        <v>0</v>
      </c>
      <c r="N46" s="73"/>
    </row>
    <row r="47" spans="1:16">
      <c r="A47" s="160"/>
      <c r="B47" s="160"/>
      <c r="C47" s="135"/>
      <c r="D47" s="135"/>
      <c r="E47" s="135"/>
      <c r="F47" s="135"/>
      <c r="G47" s="25"/>
      <c r="H47" s="106"/>
      <c r="I47" s="124" t="str">
        <f t="shared" si="7"/>
        <v>0</v>
      </c>
      <c r="J47" s="72">
        <f t="shared" si="5"/>
        <v>0</v>
      </c>
      <c r="K47" s="108" t="str">
        <f t="shared" si="6"/>
        <v>0</v>
      </c>
      <c r="L47" s="72">
        <f t="shared" si="4"/>
        <v>0</v>
      </c>
      <c r="N47" s="73"/>
    </row>
    <row r="48" spans="1:16">
      <c r="A48" s="160"/>
      <c r="B48" s="160"/>
      <c r="C48" s="135"/>
      <c r="D48" s="135"/>
      <c r="E48" s="135"/>
      <c r="F48" s="135"/>
      <c r="G48" s="25"/>
      <c r="H48" s="106"/>
      <c r="I48" s="124" t="str">
        <f t="shared" si="7"/>
        <v>0</v>
      </c>
      <c r="J48" s="72">
        <f t="shared" si="5"/>
        <v>0</v>
      </c>
      <c r="K48" s="108" t="str">
        <f t="shared" si="6"/>
        <v>0</v>
      </c>
      <c r="L48" s="72">
        <f t="shared" si="4"/>
        <v>0</v>
      </c>
      <c r="N48" s="73"/>
    </row>
    <row r="49" spans="1:14">
      <c r="A49" s="160"/>
      <c r="B49" s="160"/>
      <c r="C49" s="135"/>
      <c r="D49" s="135"/>
      <c r="E49" s="135"/>
      <c r="F49" s="135"/>
      <c r="G49" s="25"/>
      <c r="H49" s="106"/>
      <c r="I49" s="124" t="str">
        <f t="shared" si="7"/>
        <v>0</v>
      </c>
      <c r="J49" s="72">
        <f t="shared" si="5"/>
        <v>0</v>
      </c>
      <c r="K49" s="108" t="str">
        <f t="shared" si="6"/>
        <v>0</v>
      </c>
      <c r="L49" s="72">
        <f t="shared" si="4"/>
        <v>0</v>
      </c>
      <c r="N49" s="73"/>
    </row>
    <row r="50" spans="1:14">
      <c r="A50" s="160"/>
      <c r="B50" s="160"/>
      <c r="C50" s="135"/>
      <c r="D50" s="135"/>
      <c r="E50" s="135"/>
      <c r="F50" s="135"/>
      <c r="G50" s="25"/>
      <c r="H50" s="106"/>
      <c r="I50" s="124" t="str">
        <f t="shared" si="7"/>
        <v>0</v>
      </c>
      <c r="J50" s="72">
        <f t="shared" si="5"/>
        <v>0</v>
      </c>
      <c r="K50" s="108" t="str">
        <f t="shared" si="6"/>
        <v>0</v>
      </c>
      <c r="L50" s="72">
        <f t="shared" si="4"/>
        <v>0</v>
      </c>
      <c r="N50" s="73"/>
    </row>
    <row r="51" spans="1:14">
      <c r="A51" s="160"/>
      <c r="B51" s="160"/>
      <c r="C51" s="135"/>
      <c r="D51" s="135"/>
      <c r="E51" s="135"/>
      <c r="F51" s="135"/>
      <c r="G51" s="25"/>
      <c r="H51" s="106"/>
      <c r="I51" s="124" t="str">
        <f t="shared" si="7"/>
        <v>0</v>
      </c>
      <c r="J51" s="72">
        <f t="shared" si="5"/>
        <v>0</v>
      </c>
      <c r="K51" s="108" t="str">
        <f t="shared" si="6"/>
        <v>0</v>
      </c>
      <c r="L51" s="72">
        <f t="shared" si="4"/>
        <v>0</v>
      </c>
      <c r="N51" s="73"/>
    </row>
    <row r="52" spans="1:14">
      <c r="A52" s="160"/>
      <c r="B52" s="160"/>
      <c r="C52" s="135"/>
      <c r="D52" s="135"/>
      <c r="E52" s="135"/>
      <c r="F52" s="135"/>
      <c r="G52" s="25"/>
      <c r="H52" s="106"/>
      <c r="I52" s="124" t="str">
        <f t="shared" si="7"/>
        <v>0</v>
      </c>
      <c r="J52" s="72">
        <f t="shared" si="5"/>
        <v>0</v>
      </c>
      <c r="K52" s="108" t="str">
        <f t="shared" si="6"/>
        <v>0</v>
      </c>
      <c r="L52" s="72">
        <f t="shared" si="4"/>
        <v>0</v>
      </c>
      <c r="N52" s="73"/>
    </row>
    <row r="53" spans="1:14">
      <c r="A53" s="160"/>
      <c r="B53" s="160"/>
      <c r="C53" s="135"/>
      <c r="D53" s="135"/>
      <c r="E53" s="135"/>
      <c r="F53" s="135"/>
      <c r="G53" s="25"/>
      <c r="H53" s="106"/>
      <c r="I53" s="124" t="str">
        <f t="shared" si="7"/>
        <v>0</v>
      </c>
      <c r="J53" s="72">
        <f t="shared" si="5"/>
        <v>0</v>
      </c>
      <c r="K53" s="108" t="str">
        <f t="shared" si="6"/>
        <v>0</v>
      </c>
      <c r="L53" s="72">
        <f t="shared" si="4"/>
        <v>0</v>
      </c>
      <c r="N53" s="73"/>
    </row>
    <row r="54" spans="1:14">
      <c r="A54" s="160"/>
      <c r="B54" s="160"/>
      <c r="C54" s="135"/>
      <c r="D54" s="135"/>
      <c r="E54" s="135"/>
      <c r="F54" s="135"/>
      <c r="G54" s="25"/>
      <c r="H54" s="106"/>
      <c r="I54" s="124" t="str">
        <f t="shared" si="7"/>
        <v>0</v>
      </c>
      <c r="J54" s="72">
        <f t="shared" si="5"/>
        <v>0</v>
      </c>
      <c r="K54" s="108" t="str">
        <f t="shared" si="6"/>
        <v>0</v>
      </c>
      <c r="L54" s="72">
        <f t="shared" si="4"/>
        <v>0</v>
      </c>
      <c r="N54" s="73"/>
    </row>
    <row r="55" spans="1:14">
      <c r="A55" s="160"/>
      <c r="B55" s="160"/>
      <c r="C55" s="135"/>
      <c r="D55" s="135"/>
      <c r="E55" s="135"/>
      <c r="F55" s="135"/>
      <c r="G55" s="25"/>
      <c r="H55" s="106"/>
      <c r="I55" s="124" t="str">
        <f t="shared" si="7"/>
        <v>0</v>
      </c>
      <c r="J55" s="72">
        <f t="shared" si="5"/>
        <v>0</v>
      </c>
      <c r="K55" s="108" t="str">
        <f t="shared" si="6"/>
        <v>0</v>
      </c>
      <c r="L55" s="72">
        <f t="shared" si="4"/>
        <v>0</v>
      </c>
      <c r="N55" s="73"/>
    </row>
    <row r="56" spans="1:14">
      <c r="A56" s="160"/>
      <c r="B56" s="160"/>
      <c r="C56" s="135"/>
      <c r="D56" s="135"/>
      <c r="E56" s="135"/>
      <c r="F56" s="135"/>
      <c r="G56" s="25"/>
      <c r="H56" s="106"/>
      <c r="I56" s="124" t="str">
        <f t="shared" si="7"/>
        <v>0</v>
      </c>
      <c r="J56" s="72">
        <f t="shared" si="5"/>
        <v>0</v>
      </c>
      <c r="K56" s="108" t="str">
        <f t="shared" si="6"/>
        <v>0</v>
      </c>
      <c r="L56" s="72">
        <f t="shared" si="4"/>
        <v>0</v>
      </c>
      <c r="N56" s="73"/>
    </row>
    <row r="57" spans="1:14">
      <c r="A57" s="160"/>
      <c r="B57" s="160"/>
      <c r="C57" s="135"/>
      <c r="D57" s="135"/>
      <c r="E57" s="135"/>
      <c r="F57" s="135"/>
      <c r="G57" s="25"/>
      <c r="H57" s="106"/>
      <c r="I57" s="124" t="str">
        <f t="shared" si="7"/>
        <v>0</v>
      </c>
      <c r="J57" s="72">
        <f t="shared" si="5"/>
        <v>0</v>
      </c>
      <c r="K57" s="108" t="str">
        <f t="shared" si="6"/>
        <v>0</v>
      </c>
      <c r="L57" s="72">
        <f t="shared" si="4"/>
        <v>0</v>
      </c>
      <c r="N57" s="73"/>
    </row>
    <row r="58" spans="1:14">
      <c r="A58" s="160"/>
      <c r="B58" s="160"/>
      <c r="C58" s="135"/>
      <c r="D58" s="135"/>
      <c r="E58" s="135"/>
      <c r="F58" s="135"/>
      <c r="G58" s="25"/>
      <c r="H58" s="106"/>
      <c r="I58" s="124" t="str">
        <f t="shared" si="7"/>
        <v>0</v>
      </c>
      <c r="J58" s="72">
        <f t="shared" si="5"/>
        <v>0</v>
      </c>
      <c r="K58" s="108" t="str">
        <f t="shared" si="6"/>
        <v>0</v>
      </c>
      <c r="L58" s="72">
        <f t="shared" si="4"/>
        <v>0</v>
      </c>
      <c r="N58" s="73"/>
    </row>
    <row r="59" spans="1:14">
      <c r="A59" s="160"/>
      <c r="B59" s="160"/>
      <c r="C59" s="135"/>
      <c r="D59" s="135"/>
      <c r="E59" s="135"/>
      <c r="F59" s="135"/>
      <c r="G59" s="25"/>
      <c r="H59" s="106"/>
      <c r="I59" s="124" t="str">
        <f t="shared" si="7"/>
        <v>0</v>
      </c>
      <c r="J59" s="72">
        <f t="shared" si="5"/>
        <v>0</v>
      </c>
      <c r="K59" s="108" t="str">
        <f t="shared" si="6"/>
        <v>0</v>
      </c>
      <c r="L59" s="72">
        <f t="shared" ref="L59:L86" si="8">SUM(J59:K59)</f>
        <v>0</v>
      </c>
      <c r="N59" s="73"/>
    </row>
    <row r="60" spans="1:14">
      <c r="A60" s="160"/>
      <c r="B60" s="160"/>
      <c r="C60" s="135"/>
      <c r="D60" s="135"/>
      <c r="E60" s="135"/>
      <c r="F60" s="135"/>
      <c r="G60" s="25"/>
      <c r="H60" s="106"/>
      <c r="I60" s="124" t="str">
        <f t="shared" si="7"/>
        <v>0</v>
      </c>
      <c r="J60" s="72">
        <f t="shared" si="5"/>
        <v>0</v>
      </c>
      <c r="K60" s="108" t="str">
        <f t="shared" si="6"/>
        <v>0</v>
      </c>
      <c r="L60" s="72">
        <f t="shared" si="8"/>
        <v>0</v>
      </c>
      <c r="N60" s="73"/>
    </row>
    <row r="61" spans="1:14">
      <c r="A61" s="160"/>
      <c r="B61" s="160"/>
      <c r="C61" s="135"/>
      <c r="D61" s="135"/>
      <c r="E61" s="135"/>
      <c r="F61" s="135"/>
      <c r="G61" s="25"/>
      <c r="H61" s="106"/>
      <c r="I61" s="124" t="str">
        <f t="shared" si="7"/>
        <v>0</v>
      </c>
      <c r="J61" s="72">
        <f t="shared" si="5"/>
        <v>0</v>
      </c>
      <c r="K61" s="108" t="str">
        <f t="shared" si="6"/>
        <v>0</v>
      </c>
      <c r="L61" s="72">
        <f t="shared" si="8"/>
        <v>0</v>
      </c>
      <c r="N61" s="73"/>
    </row>
    <row r="62" spans="1:14">
      <c r="A62" s="160"/>
      <c r="B62" s="160"/>
      <c r="C62" s="135"/>
      <c r="D62" s="135"/>
      <c r="E62" s="135"/>
      <c r="F62" s="135"/>
      <c r="G62" s="25"/>
      <c r="H62" s="106"/>
      <c r="I62" s="124" t="str">
        <f t="shared" si="7"/>
        <v>0</v>
      </c>
      <c r="J62" s="72">
        <f t="shared" si="5"/>
        <v>0</v>
      </c>
      <c r="K62" s="108" t="str">
        <f t="shared" si="6"/>
        <v>0</v>
      </c>
      <c r="L62" s="72">
        <f t="shared" si="8"/>
        <v>0</v>
      </c>
      <c r="N62" s="73"/>
    </row>
    <row r="63" spans="1:14">
      <c r="A63" s="160"/>
      <c r="B63" s="160"/>
      <c r="C63" s="135"/>
      <c r="D63" s="135"/>
      <c r="E63" s="135"/>
      <c r="F63" s="135"/>
      <c r="G63" s="25"/>
      <c r="H63" s="106"/>
      <c r="I63" s="124" t="str">
        <f t="shared" si="7"/>
        <v>0</v>
      </c>
      <c r="J63" s="72">
        <f t="shared" si="5"/>
        <v>0</v>
      </c>
      <c r="K63" s="108" t="str">
        <f t="shared" si="6"/>
        <v>0</v>
      </c>
      <c r="L63" s="72">
        <f t="shared" si="8"/>
        <v>0</v>
      </c>
      <c r="N63" s="73"/>
    </row>
    <row r="64" spans="1:14">
      <c r="A64" s="160"/>
      <c r="B64" s="160"/>
      <c r="C64" s="135"/>
      <c r="D64" s="135"/>
      <c r="E64" s="135"/>
      <c r="F64" s="135"/>
      <c r="G64" s="25"/>
      <c r="H64" s="106"/>
      <c r="I64" s="124" t="str">
        <f t="shared" si="7"/>
        <v>0</v>
      </c>
      <c r="J64" s="72">
        <f t="shared" si="5"/>
        <v>0</v>
      </c>
      <c r="K64" s="108" t="str">
        <f t="shared" si="6"/>
        <v>0</v>
      </c>
      <c r="L64" s="72">
        <f t="shared" si="8"/>
        <v>0</v>
      </c>
      <c r="N64" s="73"/>
    </row>
    <row r="65" spans="1:14">
      <c r="A65" s="160"/>
      <c r="B65" s="160"/>
      <c r="C65" s="135"/>
      <c r="D65" s="135"/>
      <c r="E65" s="135"/>
      <c r="F65" s="135"/>
      <c r="G65" s="25"/>
      <c r="H65" s="106"/>
      <c r="I65" s="124" t="str">
        <f t="shared" si="7"/>
        <v>0</v>
      </c>
      <c r="J65" s="72">
        <f t="shared" si="5"/>
        <v>0</v>
      </c>
      <c r="K65" s="108" t="str">
        <f t="shared" si="6"/>
        <v>0</v>
      </c>
      <c r="L65" s="72">
        <f t="shared" si="8"/>
        <v>0</v>
      </c>
      <c r="N65" s="73"/>
    </row>
    <row r="66" spans="1:14">
      <c r="A66" s="160"/>
      <c r="B66" s="160"/>
      <c r="C66" s="135"/>
      <c r="D66" s="135"/>
      <c r="E66" s="135"/>
      <c r="F66" s="135"/>
      <c r="G66" s="25"/>
      <c r="H66" s="106"/>
      <c r="I66" s="124" t="str">
        <f t="shared" si="7"/>
        <v>0</v>
      </c>
      <c r="J66" s="72">
        <f t="shared" si="5"/>
        <v>0</v>
      </c>
      <c r="K66" s="108" t="str">
        <f t="shared" si="6"/>
        <v>0</v>
      </c>
      <c r="L66" s="72">
        <f t="shared" si="8"/>
        <v>0</v>
      </c>
      <c r="N66" s="73"/>
    </row>
    <row r="67" spans="1:14">
      <c r="A67" s="160"/>
      <c r="B67" s="160"/>
      <c r="C67" s="135"/>
      <c r="D67" s="135"/>
      <c r="E67" s="135"/>
      <c r="F67" s="135"/>
      <c r="G67" s="25"/>
      <c r="H67" s="106"/>
      <c r="I67" s="124" t="str">
        <f t="shared" si="7"/>
        <v>0</v>
      </c>
      <c r="J67" s="72">
        <f t="shared" si="5"/>
        <v>0</v>
      </c>
      <c r="K67" s="108" t="str">
        <f t="shared" si="6"/>
        <v>0</v>
      </c>
      <c r="L67" s="72">
        <f t="shared" si="8"/>
        <v>0</v>
      </c>
      <c r="N67" s="73"/>
    </row>
    <row r="68" spans="1:14">
      <c r="A68" s="160"/>
      <c r="B68" s="160"/>
      <c r="C68" s="135"/>
      <c r="D68" s="135"/>
      <c r="E68" s="135"/>
      <c r="F68" s="135"/>
      <c r="G68" s="25"/>
      <c r="H68" s="106"/>
      <c r="I68" s="124" t="str">
        <f t="shared" si="7"/>
        <v>0</v>
      </c>
      <c r="J68" s="72">
        <f t="shared" si="5"/>
        <v>0</v>
      </c>
      <c r="K68" s="108" t="str">
        <f t="shared" si="6"/>
        <v>0</v>
      </c>
      <c r="L68" s="72">
        <f t="shared" si="8"/>
        <v>0</v>
      </c>
      <c r="N68" s="73"/>
    </row>
    <row r="69" spans="1:14">
      <c r="A69" s="160"/>
      <c r="B69" s="160"/>
      <c r="C69" s="135"/>
      <c r="D69" s="135"/>
      <c r="E69" s="135"/>
      <c r="F69" s="135"/>
      <c r="G69" s="25"/>
      <c r="H69" s="106"/>
      <c r="I69" s="124" t="str">
        <f t="shared" si="7"/>
        <v>0</v>
      </c>
      <c r="J69" s="72">
        <f t="shared" si="5"/>
        <v>0</v>
      </c>
      <c r="K69" s="108" t="str">
        <f t="shared" si="6"/>
        <v>0</v>
      </c>
      <c r="L69" s="72">
        <f t="shared" si="8"/>
        <v>0</v>
      </c>
      <c r="N69" s="73"/>
    </row>
    <row r="70" spans="1:14">
      <c r="A70" s="160"/>
      <c r="B70" s="160"/>
      <c r="C70" s="135"/>
      <c r="D70" s="135"/>
      <c r="E70" s="135"/>
      <c r="F70" s="135"/>
      <c r="G70" s="25"/>
      <c r="H70" s="106"/>
      <c r="I70" s="124" t="str">
        <f t="shared" si="7"/>
        <v>0</v>
      </c>
      <c r="J70" s="72">
        <f t="shared" si="5"/>
        <v>0</v>
      </c>
      <c r="K70" s="108" t="str">
        <f t="shared" si="6"/>
        <v>0</v>
      </c>
      <c r="L70" s="72">
        <f t="shared" si="8"/>
        <v>0</v>
      </c>
      <c r="N70" s="73"/>
    </row>
    <row r="71" spans="1:14">
      <c r="A71" s="160"/>
      <c r="B71" s="160"/>
      <c r="C71" s="135"/>
      <c r="D71" s="135"/>
      <c r="E71" s="135"/>
      <c r="F71" s="135"/>
      <c r="G71" s="25"/>
      <c r="H71" s="106"/>
      <c r="I71" s="124" t="str">
        <f t="shared" si="7"/>
        <v>0</v>
      </c>
      <c r="J71" s="72">
        <f t="shared" si="5"/>
        <v>0</v>
      </c>
      <c r="K71" s="108" t="str">
        <f t="shared" si="6"/>
        <v>0</v>
      </c>
      <c r="L71" s="72">
        <f t="shared" si="8"/>
        <v>0</v>
      </c>
      <c r="N71" s="73"/>
    </row>
    <row r="72" spans="1:14">
      <c r="A72" s="160"/>
      <c r="B72" s="160"/>
      <c r="C72" s="135"/>
      <c r="D72" s="135"/>
      <c r="E72" s="135"/>
      <c r="F72" s="135"/>
      <c r="G72" s="25"/>
      <c r="H72" s="106"/>
      <c r="I72" s="124" t="str">
        <f t="shared" si="7"/>
        <v>0</v>
      </c>
      <c r="J72" s="72">
        <f t="shared" si="5"/>
        <v>0</v>
      </c>
      <c r="K72" s="108" t="str">
        <f t="shared" si="6"/>
        <v>0</v>
      </c>
      <c r="L72" s="72">
        <f t="shared" si="8"/>
        <v>0</v>
      </c>
      <c r="N72" s="73"/>
    </row>
    <row r="73" spans="1:14">
      <c r="A73" s="160"/>
      <c r="B73" s="160"/>
      <c r="C73" s="135"/>
      <c r="D73" s="135"/>
      <c r="E73" s="135"/>
      <c r="F73" s="135"/>
      <c r="G73" s="25"/>
      <c r="H73" s="106"/>
      <c r="I73" s="124" t="str">
        <f t="shared" si="7"/>
        <v>0</v>
      </c>
      <c r="J73" s="72">
        <f t="shared" si="5"/>
        <v>0</v>
      </c>
      <c r="K73" s="108" t="str">
        <f t="shared" si="6"/>
        <v>0</v>
      </c>
      <c r="L73" s="72">
        <f t="shared" si="8"/>
        <v>0</v>
      </c>
      <c r="N73" s="73"/>
    </row>
    <row r="74" spans="1:14">
      <c r="A74" s="160"/>
      <c r="B74" s="160"/>
      <c r="C74" s="135"/>
      <c r="D74" s="135"/>
      <c r="E74" s="135"/>
      <c r="F74" s="135"/>
      <c r="G74" s="25"/>
      <c r="H74" s="106"/>
      <c r="I74" s="124" t="str">
        <f t="shared" si="7"/>
        <v>0</v>
      </c>
      <c r="J74" s="72">
        <f t="shared" si="5"/>
        <v>0</v>
      </c>
      <c r="K74" s="108" t="str">
        <f t="shared" si="6"/>
        <v>0</v>
      </c>
      <c r="L74" s="72">
        <f t="shared" si="8"/>
        <v>0</v>
      </c>
      <c r="N74" s="73"/>
    </row>
    <row r="75" spans="1:14">
      <c r="A75" s="160"/>
      <c r="B75" s="160"/>
      <c r="C75" s="135"/>
      <c r="D75" s="135"/>
      <c r="E75" s="135"/>
      <c r="F75" s="135"/>
      <c r="G75" s="25"/>
      <c r="H75" s="106"/>
      <c r="I75" s="124" t="str">
        <f t="shared" si="7"/>
        <v>0</v>
      </c>
      <c r="J75" s="72">
        <f t="shared" si="5"/>
        <v>0</v>
      </c>
      <c r="K75" s="108" t="str">
        <f t="shared" si="6"/>
        <v>0</v>
      </c>
      <c r="L75" s="72">
        <f t="shared" si="8"/>
        <v>0</v>
      </c>
      <c r="N75" s="73"/>
    </row>
    <row r="76" spans="1:14">
      <c r="A76" s="160"/>
      <c r="B76" s="160"/>
      <c r="C76" s="135"/>
      <c r="D76" s="135"/>
      <c r="E76" s="135"/>
      <c r="F76" s="135"/>
      <c r="G76" s="25"/>
      <c r="H76" s="106"/>
      <c r="I76" s="124" t="str">
        <f t="shared" si="7"/>
        <v>0</v>
      </c>
      <c r="J76" s="72">
        <f t="shared" si="5"/>
        <v>0</v>
      </c>
      <c r="K76" s="108" t="str">
        <f t="shared" si="6"/>
        <v>0</v>
      </c>
      <c r="L76" s="72">
        <f t="shared" si="8"/>
        <v>0</v>
      </c>
      <c r="N76" s="73"/>
    </row>
    <row r="77" spans="1:14">
      <c r="A77" s="160"/>
      <c r="B77" s="160"/>
      <c r="C77" s="135"/>
      <c r="D77" s="135"/>
      <c r="E77" s="135"/>
      <c r="F77" s="135"/>
      <c r="G77" s="25"/>
      <c r="H77" s="106"/>
      <c r="I77" s="124" t="str">
        <f t="shared" si="7"/>
        <v>0</v>
      </c>
      <c r="J77" s="72">
        <f t="shared" si="5"/>
        <v>0</v>
      </c>
      <c r="K77" s="108" t="str">
        <f t="shared" si="6"/>
        <v>0</v>
      </c>
      <c r="L77" s="72">
        <f t="shared" si="8"/>
        <v>0</v>
      </c>
      <c r="N77" s="73"/>
    </row>
    <row r="78" spans="1:14">
      <c r="A78" s="160"/>
      <c r="B78" s="160"/>
      <c r="C78" s="135"/>
      <c r="D78" s="135"/>
      <c r="E78" s="135"/>
      <c r="F78" s="135"/>
      <c r="G78" s="25"/>
      <c r="H78" s="106"/>
      <c r="I78" s="124" t="str">
        <f t="shared" si="7"/>
        <v>0</v>
      </c>
      <c r="J78" s="72">
        <f t="shared" si="5"/>
        <v>0</v>
      </c>
      <c r="K78" s="108" t="str">
        <f t="shared" si="6"/>
        <v>0</v>
      </c>
      <c r="L78" s="72">
        <f t="shared" si="8"/>
        <v>0</v>
      </c>
      <c r="N78" s="73"/>
    </row>
    <row r="79" spans="1:14">
      <c r="A79" s="160"/>
      <c r="B79" s="160"/>
      <c r="C79" s="135"/>
      <c r="D79" s="135"/>
      <c r="E79" s="135"/>
      <c r="F79" s="135"/>
      <c r="G79" s="25"/>
      <c r="H79" s="106"/>
      <c r="I79" s="124" t="str">
        <f t="shared" si="7"/>
        <v>0</v>
      </c>
      <c r="J79" s="72">
        <f t="shared" si="5"/>
        <v>0</v>
      </c>
      <c r="K79" s="108" t="str">
        <f t="shared" si="6"/>
        <v>0</v>
      </c>
      <c r="L79" s="72">
        <f t="shared" si="8"/>
        <v>0</v>
      </c>
      <c r="N79" s="73"/>
    </row>
    <row r="80" spans="1:14">
      <c r="A80" s="160"/>
      <c r="B80" s="160"/>
      <c r="C80" s="135"/>
      <c r="D80" s="135"/>
      <c r="E80" s="135"/>
      <c r="F80" s="135"/>
      <c r="G80" s="25"/>
      <c r="H80" s="106"/>
      <c r="I80" s="124" t="str">
        <f t="shared" si="7"/>
        <v>0</v>
      </c>
      <c r="J80" s="72">
        <f t="shared" si="5"/>
        <v>0</v>
      </c>
      <c r="K80" s="108" t="str">
        <f t="shared" si="6"/>
        <v>0</v>
      </c>
      <c r="L80" s="72">
        <f t="shared" si="8"/>
        <v>0</v>
      </c>
      <c r="N80" s="73"/>
    </row>
    <row r="81" spans="1:14">
      <c r="A81" s="160"/>
      <c r="B81" s="160"/>
      <c r="C81" s="135"/>
      <c r="D81" s="135"/>
      <c r="E81" s="135"/>
      <c r="F81" s="135"/>
      <c r="G81" s="25"/>
      <c r="H81" s="106"/>
      <c r="I81" s="124" t="str">
        <f t="shared" si="7"/>
        <v>0</v>
      </c>
      <c r="J81" s="72">
        <f t="shared" si="5"/>
        <v>0</v>
      </c>
      <c r="K81" s="108" t="str">
        <f t="shared" si="6"/>
        <v>0</v>
      </c>
      <c r="L81" s="72">
        <f t="shared" si="8"/>
        <v>0</v>
      </c>
      <c r="N81" s="73"/>
    </row>
    <row r="82" spans="1:14">
      <c r="A82" s="160"/>
      <c r="B82" s="160"/>
      <c r="C82" s="135"/>
      <c r="D82" s="135"/>
      <c r="E82" s="135"/>
      <c r="F82" s="135"/>
      <c r="G82" s="25"/>
      <c r="H82" s="106"/>
      <c r="I82" s="124" t="str">
        <f t="shared" si="7"/>
        <v>0</v>
      </c>
      <c r="J82" s="72">
        <f t="shared" si="5"/>
        <v>0</v>
      </c>
      <c r="K82" s="108" t="str">
        <f t="shared" si="6"/>
        <v>0</v>
      </c>
      <c r="L82" s="72">
        <f t="shared" si="8"/>
        <v>0</v>
      </c>
      <c r="N82" s="73"/>
    </row>
    <row r="83" spans="1:14">
      <c r="A83" s="160"/>
      <c r="B83" s="160"/>
      <c r="C83" s="135"/>
      <c r="D83" s="135"/>
      <c r="E83" s="135"/>
      <c r="F83" s="135"/>
      <c r="G83" s="25"/>
      <c r="H83" s="106"/>
      <c r="I83" s="124" t="str">
        <f t="shared" si="7"/>
        <v>0</v>
      </c>
      <c r="J83" s="72">
        <f t="shared" si="5"/>
        <v>0</v>
      </c>
      <c r="K83" s="108" t="str">
        <f t="shared" si="6"/>
        <v>0</v>
      </c>
      <c r="L83" s="72">
        <f t="shared" si="8"/>
        <v>0</v>
      </c>
      <c r="N83" s="73"/>
    </row>
    <row r="84" spans="1:14">
      <c r="A84" s="160"/>
      <c r="B84" s="160"/>
      <c r="C84" s="135"/>
      <c r="D84" s="135"/>
      <c r="E84" s="135"/>
      <c r="F84" s="135"/>
      <c r="G84" s="25"/>
      <c r="H84" s="106"/>
      <c r="I84" s="124" t="str">
        <f t="shared" si="7"/>
        <v>0</v>
      </c>
      <c r="J84" s="72">
        <f t="shared" si="5"/>
        <v>0</v>
      </c>
      <c r="K84" s="108" t="str">
        <f t="shared" si="6"/>
        <v>0</v>
      </c>
      <c r="L84" s="72">
        <f t="shared" si="8"/>
        <v>0</v>
      </c>
      <c r="N84" s="73"/>
    </row>
    <row r="85" spans="1:14">
      <c r="A85" s="160"/>
      <c r="B85" s="160"/>
      <c r="C85" s="135"/>
      <c r="D85" s="135"/>
      <c r="E85" s="135"/>
      <c r="F85" s="135"/>
      <c r="G85" s="25"/>
      <c r="H85" s="106"/>
      <c r="I85" s="124" t="str">
        <f t="shared" si="7"/>
        <v>0</v>
      </c>
      <c r="J85" s="72">
        <f t="shared" si="5"/>
        <v>0</v>
      </c>
      <c r="K85" s="108" t="str">
        <f t="shared" si="6"/>
        <v>0</v>
      </c>
      <c r="L85" s="72">
        <f t="shared" si="8"/>
        <v>0</v>
      </c>
      <c r="N85" s="73"/>
    </row>
    <row r="86" spans="1:14">
      <c r="A86" s="160"/>
      <c r="B86" s="160"/>
      <c r="C86" s="135"/>
      <c r="D86" s="135"/>
      <c r="E86" s="135"/>
      <c r="F86" s="135"/>
      <c r="G86" s="25"/>
      <c r="H86" s="106"/>
      <c r="I86" s="124" t="str">
        <f t="shared" si="7"/>
        <v>0</v>
      </c>
      <c r="J86" s="72">
        <f t="shared" si="5"/>
        <v>0</v>
      </c>
      <c r="K86" s="108" t="str">
        <f t="shared" si="6"/>
        <v>0</v>
      </c>
      <c r="L86" s="72">
        <f t="shared" si="8"/>
        <v>0</v>
      </c>
      <c r="N86" s="73"/>
    </row>
    <row r="87" spans="1:14">
      <c r="A87" s="73"/>
      <c r="B87" s="73"/>
      <c r="C87" s="73"/>
      <c r="D87" s="73"/>
      <c r="E87" s="73"/>
      <c r="F87" s="73"/>
      <c r="G87" s="73"/>
      <c r="H87" s="73"/>
      <c r="I87" s="125"/>
      <c r="J87" s="73"/>
      <c r="K87" s="73"/>
      <c r="L87" s="73"/>
      <c r="M87" s="73"/>
    </row>
    <row r="88" spans="1:14">
      <c r="A88" s="73"/>
      <c r="B88" s="73"/>
      <c r="C88" s="73"/>
      <c r="D88" s="73"/>
      <c r="E88" s="73"/>
      <c r="F88" s="73"/>
      <c r="G88" s="73"/>
      <c r="H88" s="73"/>
      <c r="I88" s="125"/>
      <c r="J88" s="73"/>
      <c r="K88" s="73"/>
      <c r="L88" s="73"/>
      <c r="M88" s="73"/>
    </row>
    <row r="89" spans="1:14">
      <c r="A89" s="73"/>
      <c r="B89" s="73"/>
      <c r="C89" s="73"/>
      <c r="D89" s="73"/>
      <c r="E89" s="73"/>
      <c r="F89" s="73"/>
      <c r="G89" s="73"/>
      <c r="H89" s="73"/>
      <c r="I89" s="125"/>
      <c r="J89" s="73"/>
      <c r="K89" s="73"/>
      <c r="L89" s="73"/>
      <c r="M89" s="73"/>
    </row>
  </sheetData>
  <sheetProtection algorithmName="SHA-512" hashValue="acsARvyUe3epvpEyuuWuqoG7C6EZIeroWlMjtnhA9LUC6mAs4cFY+8wr1pl1ExdnjH+Sd7BmBGlM0AMRCFL9cA==" saltValue="uMsfM2+ywAIXx/a19vMNNQ==" spinCount="100000" sheet="1" objects="1" scenarios="1"/>
  <mergeCells count="71">
    <mergeCell ref="A86:B86"/>
    <mergeCell ref="A80:B80"/>
    <mergeCell ref="A81:B81"/>
    <mergeCell ref="A82:B82"/>
    <mergeCell ref="A83:B83"/>
    <mergeCell ref="A84:B84"/>
    <mergeCell ref="A85:B85"/>
    <mergeCell ref="A79:B79"/>
    <mergeCell ref="A68:B68"/>
    <mergeCell ref="A69:B69"/>
    <mergeCell ref="A70:B70"/>
    <mergeCell ref="A71:B71"/>
    <mergeCell ref="A72:B72"/>
    <mergeCell ref="A73:B73"/>
    <mergeCell ref="A74:B74"/>
    <mergeCell ref="A75:B75"/>
    <mergeCell ref="A76:B76"/>
    <mergeCell ref="A77:B77"/>
    <mergeCell ref="A78:B78"/>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38:B38"/>
    <mergeCell ref="O38:O43"/>
    <mergeCell ref="P38:P43"/>
    <mergeCell ref="A39:B39"/>
    <mergeCell ref="A40:B40"/>
    <mergeCell ref="A41:B41"/>
    <mergeCell ref="A42:B42"/>
    <mergeCell ref="A43:B43"/>
    <mergeCell ref="A31:B31"/>
    <mergeCell ref="O31:O33"/>
    <mergeCell ref="P31:P33"/>
    <mergeCell ref="A32:B32"/>
    <mergeCell ref="A33:B33"/>
    <mergeCell ref="A34:B34"/>
    <mergeCell ref="O34:O37"/>
    <mergeCell ref="P34:P37"/>
    <mergeCell ref="A35:B35"/>
    <mergeCell ref="A36:B36"/>
    <mergeCell ref="A37:B37"/>
    <mergeCell ref="P27:P30"/>
    <mergeCell ref="A28:B28"/>
    <mergeCell ref="A29:B29"/>
    <mergeCell ref="A30:B30"/>
    <mergeCell ref="A1:E1"/>
    <mergeCell ref="F1:G1"/>
    <mergeCell ref="A26:B26"/>
    <mergeCell ref="A27:B27"/>
    <mergeCell ref="O27:O30"/>
  </mergeCells>
  <dataValidations count="2">
    <dataValidation type="list" allowBlank="1" showInputMessage="1" showErrorMessage="1" sqref="H27:H86" xr:uid="{2C14C940-E4C7-47F9-BED7-AE623833E8BD}">
      <formula1>"A,B,C,D"</formula1>
    </dataValidation>
    <dataValidation type="list" allowBlank="1" showInputMessage="1" showErrorMessage="1" prompt="Selecteer welk WP van toepassing is" sqref="E27:E86" xr:uid="{C13CA158-9F4F-46BC-87F6-A72649F9ECF9}">
      <formula1>"1,2,3,4,5,6,7,8,9,10,11,12,13,14,15,16,17,18,19,20"</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E11D8847ABD0284D87E7D629242D97E8" ma:contentTypeVersion="20" ma:contentTypeDescription="" ma:contentTypeScope="" ma:versionID="67c7857e10af8c03649d6a959d773394">
  <xsd:schema xmlns:xsd="http://www.w3.org/2001/XMLSchema" xmlns:xs="http://www.w3.org/2001/XMLSchema" xmlns:p="http://schemas.microsoft.com/office/2006/metadata/properties" xmlns:ns2="53488529-b61a-446c-bc3c-940c1e2fbf47" targetNamespace="http://schemas.microsoft.com/office/2006/metadata/properties" ma:root="true" ma:fieldsID="d4767adb4485ffe84678b78a75a8fd11"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k0689abb9d694bdeabb80b21188484db" minOccurs="0"/>
                <xsd:element ref="ns2:j9b3dc42da334a629bf168d90113e4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k0689abb9d694bdeabb80b21188484db" ma:index="15"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element name="j9b3dc42da334a629bf168d90113e40a" ma:index="17"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2029dec-8b0d-4d68-80c4-6be424f3e982" ContentTypeId="0x0101009E8CEED16802CC4F8ED1342A0056B685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3488529-b61a-446c-bc3c-940c1e2fbf47">
      <Value>48</Value>
      <Value>42</Value>
    </TaxCatchAll>
    <jdeaeee2a27a4227857fe6174fcbfe79 xmlns="53488529-b61a-446c-bc3c-940c1e2fbf47">
      <Terms xmlns="http://schemas.microsoft.com/office/infopath/2007/PartnerControls">
        <TermInfo xmlns="http://schemas.microsoft.com/office/infopath/2007/PartnerControls">
          <TermName xmlns="http://schemas.microsoft.com/office/infopath/2007/PartnerControls">EFRO en programma's</TermName>
          <TermId xmlns="http://schemas.microsoft.com/office/infopath/2007/PartnerControls">f043153e-0db9-4327-89c7-f9c6d3ef93e2</TermId>
        </TermInfo>
      </Terms>
    </jdeaeee2a27a4227857fe6174fcbfe79>
    <j53259277a43494f82918618caf93461 xmlns="53488529-b61a-446c-bc3c-940c1e2fbf47">
      <Terms xmlns="http://schemas.microsoft.com/office/infopath/2007/PartnerControls">
        <TermInfo xmlns="http://schemas.microsoft.com/office/infopath/2007/PartnerControls">
          <TermName xmlns="http://schemas.microsoft.com/office/infopath/2007/PartnerControls">Formulieren</TermName>
          <TermId xmlns="http://schemas.microsoft.com/office/infopath/2007/PartnerControls">1440f43b-ebfc-4dc0-a0fb-e250a99bdb85</TermId>
        </TermInfo>
      </Term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k0689abb9d694bdeabb80b21188484db>
  </documentManagement>
</p:properties>
</file>

<file path=customXml/itemProps1.xml><?xml version="1.0" encoding="utf-8"?>
<ds:datastoreItem xmlns:ds="http://schemas.openxmlformats.org/officeDocument/2006/customXml" ds:itemID="{9BCE9FDB-F237-4649-8A71-EAE626BB6450}"/>
</file>

<file path=customXml/itemProps2.xml><?xml version="1.0" encoding="utf-8"?>
<ds:datastoreItem xmlns:ds="http://schemas.openxmlformats.org/officeDocument/2006/customXml" ds:itemID="{B4907715-D292-49FE-8FF3-C33B2980EDCB}"/>
</file>

<file path=customXml/itemProps3.xml><?xml version="1.0" encoding="utf-8"?>
<ds:datastoreItem xmlns:ds="http://schemas.openxmlformats.org/officeDocument/2006/customXml" ds:itemID="{498C554F-B9AE-4823-B229-92AB53587EA8}"/>
</file>

<file path=customXml/itemProps4.xml><?xml version="1.0" encoding="utf-8"?>
<ds:datastoreItem xmlns:ds="http://schemas.openxmlformats.org/officeDocument/2006/customXml" ds:itemID="{ACC8210F-888E-46B8-9504-B4886EE528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open-innovatie-call-begroting-kostenoverzicht-en-financieringsplan_06-11-18</dc:title>
  <dc:subject/>
  <dc:creator>SNN</dc:creator>
  <cp:keywords/>
  <dc:description/>
  <cp:lastModifiedBy/>
  <cp:revision/>
  <dcterms:created xsi:type="dcterms:W3CDTF">2014-07-21T11:22:09Z</dcterms:created>
  <dcterms:modified xsi:type="dcterms:W3CDTF">2018-11-22T12:35:29Z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0x0101009E8CEED16802CC4F8ED1342A0056B6850100E11D8847ABD0284D87E7D629242D97E8</vt:lpwstr>
  </property>
  <property fmtid="{D5CDD505-2E9C-101B-9397-08002B2CF9AE}" pid="3" name="Subsidieregeling">
    <vt:lpwstr/>
  </property>
  <property fmtid="{D5CDD505-2E9C-101B-9397-08002B2CF9AE}" pid="4" name="Organisatie">
    <vt:lpwstr>42;#EFRO en programma's|f043153e-0db9-4327-89c7-f9c6d3ef93e2</vt:lpwstr>
  </property>
  <property fmtid="{D5CDD505-2E9C-101B-9397-08002B2CF9AE}" pid="5" name="Regelingtype">
    <vt:lpwstr/>
  </property>
  <property fmtid="{D5CDD505-2E9C-101B-9397-08002B2CF9AE}" pid="6" name="Documenttype">
    <vt:lpwstr>48;#Formulieren|1440f43b-ebfc-4dc0-a0fb-e250a99bdb85</vt:lpwstr>
  </property>
</Properties>
</file>