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https://swvnn-my.sharepoint.com/personal/kooistra_snn_eu/Documents/Website/"/>
    </mc:Choice>
  </mc:AlternateContent>
  <xr:revisionPtr revIDLastSave="0" documentId="8_{3755D873-C11F-4788-AD76-6B861C2F0B1E}" xr6:coauthVersionLast="34" xr6:coauthVersionMax="34" xr10:uidLastSave="{00000000-0000-0000-0000-000000000000}"/>
  <bookViews>
    <workbookView xWindow="360" yWindow="135" windowWidth="20700" windowHeight="11760" tabRatio="834" xr2:uid="{00000000-000D-0000-FFFF-FFFF00000000}"/>
  </bookViews>
  <sheets>
    <sheet name="Algemene informatie" sheetId="1" r:id="rId1"/>
    <sheet name="Financiering project" sheetId="3" r:id="rId2"/>
    <sheet name="Begroting penvoerder" sheetId="2" r:id="rId3"/>
  </sheets>
  <calcPr calcId="179021"/>
</workbook>
</file>

<file path=xl/calcChain.xml><?xml version="1.0" encoding="utf-8"?>
<calcChain xmlns="http://schemas.openxmlformats.org/spreadsheetml/2006/main">
  <c r="B95" i="2" l="1"/>
  <c r="B94" i="2"/>
  <c r="B93" i="2"/>
  <c r="B92" i="2"/>
  <c r="B91" i="2"/>
  <c r="A90" i="2"/>
  <c r="E18" i="3"/>
  <c r="C2" i="3" l="1"/>
  <c r="J86" i="2" l="1"/>
  <c r="I86" i="2"/>
  <c r="K86" i="2" s="1"/>
  <c r="J85" i="2"/>
  <c r="I85" i="2"/>
  <c r="K85" i="2" s="1"/>
  <c r="J84" i="2"/>
  <c r="I84" i="2"/>
  <c r="K84" i="2" s="1"/>
  <c r="J83" i="2"/>
  <c r="I83" i="2"/>
  <c r="K83" i="2" s="1"/>
  <c r="J82" i="2"/>
  <c r="I82" i="2"/>
  <c r="K82" i="2" s="1"/>
  <c r="J81" i="2"/>
  <c r="I81" i="2"/>
  <c r="K81" i="2" s="1"/>
  <c r="J80" i="2"/>
  <c r="I80" i="2"/>
  <c r="K80" i="2" s="1"/>
  <c r="J79" i="2"/>
  <c r="I79" i="2"/>
  <c r="K79" i="2" s="1"/>
  <c r="J78" i="2"/>
  <c r="I78" i="2"/>
  <c r="K78" i="2" s="1"/>
  <c r="J77" i="2"/>
  <c r="B97" i="2" s="1"/>
  <c r="I77" i="2"/>
  <c r="J76" i="2"/>
  <c r="I76" i="2"/>
  <c r="K76" i="2" s="1"/>
  <c r="J75" i="2"/>
  <c r="I75" i="2"/>
  <c r="K75" i="2" s="1"/>
  <c r="J74" i="2"/>
  <c r="I74" i="2"/>
  <c r="K74" i="2" s="1"/>
  <c r="J73" i="2"/>
  <c r="I73" i="2"/>
  <c r="K73" i="2" s="1"/>
  <c r="J72" i="2"/>
  <c r="I72" i="2"/>
  <c r="K72" i="2" s="1"/>
  <c r="J71" i="2"/>
  <c r="I71" i="2"/>
  <c r="K71" i="2" s="1"/>
  <c r="J70" i="2"/>
  <c r="I70" i="2"/>
  <c r="K70" i="2" s="1"/>
  <c r="J69" i="2"/>
  <c r="I69" i="2"/>
  <c r="K69" i="2" s="1"/>
  <c r="J68" i="2"/>
  <c r="I68" i="2"/>
  <c r="K68" i="2" s="1"/>
  <c r="J67" i="2"/>
  <c r="I67" i="2"/>
  <c r="K67" i="2" s="1"/>
  <c r="J66" i="2"/>
  <c r="I66" i="2"/>
  <c r="K66" i="2" s="1"/>
  <c r="J65" i="2"/>
  <c r="I65" i="2"/>
  <c r="K65" i="2" s="1"/>
  <c r="J64" i="2"/>
  <c r="I64" i="2"/>
  <c r="K64" i="2" s="1"/>
  <c r="J63" i="2"/>
  <c r="I63" i="2"/>
  <c r="K63" i="2" s="1"/>
  <c r="J62" i="2"/>
  <c r="I62" i="2"/>
  <c r="K62" i="2" s="1"/>
  <c r="J61" i="2"/>
  <c r="I61" i="2"/>
  <c r="K61" i="2" s="1"/>
  <c r="J60" i="2"/>
  <c r="I60" i="2"/>
  <c r="K60" i="2" s="1"/>
  <c r="J59" i="2"/>
  <c r="I59" i="2"/>
  <c r="K59" i="2" s="1"/>
  <c r="J58" i="2"/>
  <c r="I58" i="2"/>
  <c r="K58" i="2" s="1"/>
  <c r="J57" i="2"/>
  <c r="I57" i="2"/>
  <c r="K57" i="2" s="1"/>
  <c r="J56" i="2"/>
  <c r="I56" i="2"/>
  <c r="K56" i="2" s="1"/>
  <c r="J55" i="2"/>
  <c r="I55" i="2"/>
  <c r="K55" i="2" s="1"/>
  <c r="J54" i="2"/>
  <c r="I54" i="2"/>
  <c r="K54" i="2" s="1"/>
  <c r="J53" i="2"/>
  <c r="I53" i="2"/>
  <c r="K53" i="2" s="1"/>
  <c r="J52" i="2"/>
  <c r="I52" i="2"/>
  <c r="K52" i="2" s="1"/>
  <c r="J51" i="2"/>
  <c r="I51" i="2"/>
  <c r="K51" i="2" s="1"/>
  <c r="J50" i="2"/>
  <c r="I50" i="2"/>
  <c r="K50" i="2" s="1"/>
  <c r="J49" i="2"/>
  <c r="I49" i="2"/>
  <c r="K49" i="2" s="1"/>
  <c r="J48" i="2"/>
  <c r="I48" i="2"/>
  <c r="K48" i="2" s="1"/>
  <c r="J47" i="2"/>
  <c r="I47" i="2"/>
  <c r="K47" i="2" s="1"/>
  <c r="J46" i="2"/>
  <c r="I46" i="2"/>
  <c r="K46" i="2" s="1"/>
  <c r="J45" i="2"/>
  <c r="I45" i="2"/>
  <c r="K45" i="2" s="1"/>
  <c r="J44" i="2"/>
  <c r="I44" i="2"/>
  <c r="K44" i="2" s="1"/>
  <c r="J43" i="2"/>
  <c r="I43" i="2"/>
  <c r="K43" i="2" s="1"/>
  <c r="J42" i="2"/>
  <c r="I42" i="2"/>
  <c r="K42" i="2" s="1"/>
  <c r="J41" i="2"/>
  <c r="I41" i="2"/>
  <c r="K41" i="2" s="1"/>
  <c r="J40" i="2"/>
  <c r="I40" i="2"/>
  <c r="K40" i="2" s="1"/>
  <c r="J39" i="2"/>
  <c r="I39" i="2"/>
  <c r="K39" i="2" s="1"/>
  <c r="J38" i="2"/>
  <c r="I38" i="2"/>
  <c r="K38" i="2" s="1"/>
  <c r="J37" i="2"/>
  <c r="I37" i="2"/>
  <c r="K37" i="2" s="1"/>
  <c r="J36" i="2"/>
  <c r="I36" i="2"/>
  <c r="K36" i="2" s="1"/>
  <c r="J35" i="2"/>
  <c r="I35" i="2"/>
  <c r="K35" i="2" s="1"/>
  <c r="J34" i="2"/>
  <c r="I34" i="2"/>
  <c r="K34" i="2" s="1"/>
  <c r="J33" i="2"/>
  <c r="I33" i="2"/>
  <c r="K33" i="2" s="1"/>
  <c r="J32" i="2"/>
  <c r="I32" i="2"/>
  <c r="K32" i="2" s="1"/>
  <c r="J31" i="2"/>
  <c r="I31" i="2"/>
  <c r="K31" i="2" s="1"/>
  <c r="J30" i="2"/>
  <c r="I30" i="2"/>
  <c r="K30" i="2" s="1"/>
  <c r="J29" i="2"/>
  <c r="I29" i="2"/>
  <c r="K29" i="2" s="1"/>
  <c r="J28" i="2"/>
  <c r="I28" i="2"/>
  <c r="K28" i="2" s="1"/>
  <c r="J27" i="2"/>
  <c r="I27" i="2"/>
  <c r="K27" i="2" s="1"/>
  <c r="C4" i="2" s="1"/>
  <c r="K24" i="2"/>
  <c r="J24" i="2"/>
  <c r="I24" i="2"/>
  <c r="H24" i="2"/>
  <c r="G24" i="2"/>
  <c r="F24" i="2"/>
  <c r="E24" i="2"/>
  <c r="D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B4" i="2"/>
  <c r="D1" i="2"/>
  <c r="K77" i="2" l="1"/>
  <c r="B98" i="2" s="1"/>
  <c r="B96" i="2"/>
  <c r="L29" i="2"/>
  <c r="L31" i="2"/>
  <c r="L33" i="2"/>
  <c r="L37" i="2"/>
  <c r="L39" i="2"/>
  <c r="L41" i="2"/>
  <c r="L43" i="2"/>
  <c r="L45" i="2"/>
  <c r="L47" i="2"/>
  <c r="L49" i="2"/>
  <c r="L51" i="2"/>
  <c r="L53" i="2"/>
  <c r="L55" i="2"/>
  <c r="L57" i="2"/>
  <c r="L59" i="2"/>
  <c r="L61" i="2"/>
  <c r="L63" i="2"/>
  <c r="L65" i="2"/>
  <c r="L67" i="2"/>
  <c r="L69" i="2"/>
  <c r="L71" i="2"/>
  <c r="L73" i="2"/>
  <c r="L75" i="2"/>
  <c r="L77" i="2"/>
  <c r="L5" i="2"/>
  <c r="L7" i="2"/>
  <c r="L9" i="2"/>
  <c r="L6" i="2"/>
  <c r="L17" i="2"/>
  <c r="L19" i="2"/>
  <c r="L23" i="2"/>
  <c r="L11" i="2"/>
  <c r="L16" i="2"/>
  <c r="L8" i="2"/>
  <c r="L12" i="2"/>
  <c r="L14" i="2"/>
  <c r="L15" i="2"/>
  <c r="L22" i="2"/>
  <c r="L20" i="2"/>
  <c r="B24" i="2"/>
  <c r="C24" i="2"/>
  <c r="C29" i="3" s="1"/>
  <c r="L4" i="2"/>
  <c r="L21" i="2"/>
  <c r="L10" i="2"/>
  <c r="L13" i="2"/>
  <c r="L18" i="2"/>
  <c r="L28" i="2"/>
  <c r="L30" i="2"/>
  <c r="L32" i="2"/>
  <c r="L34" i="2"/>
  <c r="L36" i="2"/>
  <c r="L38" i="2"/>
  <c r="L40" i="2"/>
  <c r="L42" i="2"/>
  <c r="L44" i="2"/>
  <c r="L46" i="2"/>
  <c r="L48" i="2"/>
  <c r="L50" i="2"/>
  <c r="L52" i="2"/>
  <c r="L54" i="2"/>
  <c r="L56" i="2"/>
  <c r="L58" i="2"/>
  <c r="L60" i="2"/>
  <c r="L62" i="2"/>
  <c r="L64" i="2"/>
  <c r="L66" i="2"/>
  <c r="L68" i="2"/>
  <c r="L70" i="2"/>
  <c r="L72" i="2"/>
  <c r="L74" i="2"/>
  <c r="L76" i="2"/>
  <c r="L78" i="2"/>
  <c r="L27" i="2"/>
  <c r="L35" i="2"/>
  <c r="L79" i="2"/>
  <c r="L81" i="2"/>
  <c r="L83" i="2"/>
  <c r="L85" i="2"/>
  <c r="L80" i="2"/>
  <c r="L82" i="2"/>
  <c r="L84" i="2"/>
  <c r="L86" i="2"/>
  <c r="L24" i="2" l="1"/>
  <c r="E19" i="3" l="1"/>
  <c r="B2" i="3"/>
  <c r="D33" i="3"/>
  <c r="F30" i="3" l="1"/>
  <c r="A29" i="3" l="1"/>
  <c r="C30" i="3" l="1"/>
  <c r="B30" i="3"/>
  <c r="B26" i="3"/>
  <c r="B18" i="3"/>
  <c r="B10" i="3"/>
  <c r="D29" i="3"/>
  <c r="F31" i="3" l="1"/>
  <c r="D30" i="3"/>
  <c r="E30" i="3" l="1"/>
  <c r="E29" i="3"/>
  <c r="D32" i="3" l="1"/>
  <c r="E33" i="3" s="1"/>
  <c r="E32" i="3" l="1"/>
</calcChain>
</file>

<file path=xl/sharedStrings.xml><?xml version="1.0" encoding="utf-8"?>
<sst xmlns="http://schemas.openxmlformats.org/spreadsheetml/2006/main" count="104" uniqueCount="73">
  <si>
    <t>Werkpakket</t>
  </si>
  <si>
    <t>ALGEMENE INFORMATIE OVER HET PROJECT</t>
  </si>
  <si>
    <t>Loonkosten</t>
  </si>
  <si>
    <t>Naam werknemer en functie</t>
  </si>
  <si>
    <t>Aantal uren</t>
  </si>
  <si>
    <t>TOTAAL KOSTEN</t>
  </si>
  <si>
    <t>TOTAAL</t>
  </si>
  <si>
    <t>Bijdrage</t>
  </si>
  <si>
    <t>Procentuele bijdrage t.o.v. totale kosten</t>
  </si>
  <si>
    <t>Subtotaal</t>
  </si>
  <si>
    <t>Specificatie eigen bijdrage van de projectpartners</t>
  </si>
  <si>
    <t>Cumulatieve bijdrage (A+B)</t>
  </si>
  <si>
    <t>TOTAAL PROJECTFINANCIERING</t>
  </si>
  <si>
    <t>Gevraagde subsidie</t>
  </si>
  <si>
    <r>
      <rPr>
        <b/>
        <sz val="9"/>
        <color theme="1"/>
        <rFont val="verdana"/>
        <family val="2"/>
      </rPr>
      <t>Private partijen</t>
    </r>
    <r>
      <rPr>
        <sz val="9"/>
        <color theme="1"/>
        <rFont val="Verdana"/>
        <family val="2"/>
      </rPr>
      <t xml:space="preserve">
Bijdragen van private partijen die geen deelnemer in het project zijn (die geen kosten opvoeren voor subsidie)</t>
    </r>
  </si>
  <si>
    <r>
      <t>Overige partijen</t>
    </r>
    <r>
      <rPr>
        <sz val="9"/>
        <color theme="1"/>
        <rFont val="Verdana"/>
        <family val="2"/>
      </rPr>
      <t xml:space="preserve">
Bijdragen van overige partijen die geen deelnemer in het project zijn (die geen kosten opvoeren voor subsidie)</t>
    </r>
  </si>
  <si>
    <t>Uitgavenplanning</t>
  </si>
  <si>
    <t>Totaal</t>
  </si>
  <si>
    <t>WP</t>
  </si>
  <si>
    <t>Korte toelichting op de uit te voeren werkzaamheden</t>
  </si>
  <si>
    <t>KOSTENBEGROTING PENVOERDER</t>
  </si>
  <si>
    <t>TOTAAL PROJECTKOSTEN</t>
  </si>
  <si>
    <t>Deel bijdrage van private en/of overige partijen</t>
  </si>
  <si>
    <t>Eigen bijdrage in cash (A)</t>
  </si>
  <si>
    <t>Procentuele bijdrage t.o.v. totale projectkosten</t>
  </si>
  <si>
    <r>
      <t xml:space="preserve">Kosten derden </t>
    </r>
    <r>
      <rPr>
        <sz val="9"/>
        <color theme="1"/>
        <rFont val="Verdana"/>
        <family val="2"/>
      </rPr>
      <t xml:space="preserve"> verbruikte materialen en hulpmiddelen</t>
    </r>
  </si>
  <si>
    <r>
      <t xml:space="preserve">Kosten derden </t>
    </r>
    <r>
      <rPr>
        <sz val="9"/>
        <color theme="1"/>
        <rFont val="Verdana"/>
        <family val="2"/>
      </rPr>
      <t>promotie en publiciteit</t>
    </r>
  </si>
  <si>
    <r>
      <t xml:space="preserve">Kosten derden </t>
    </r>
    <r>
      <rPr>
        <sz val="9"/>
        <color theme="1"/>
        <rFont val="Verdana"/>
        <family val="2"/>
      </rPr>
      <t>reis en verblijfkosten</t>
    </r>
  </si>
  <si>
    <t xml:space="preserve"> </t>
  </si>
  <si>
    <t>Uurtarief methode b:</t>
  </si>
  <si>
    <t>Uurtarief methode c:</t>
  </si>
  <si>
    <t>Titel van het project</t>
  </si>
  <si>
    <t>Kosten inbreng in natura (arbeid) methode d</t>
  </si>
  <si>
    <r>
      <t xml:space="preserve">Kosten grond </t>
    </r>
    <r>
      <rPr>
        <sz val="9"/>
        <color theme="1"/>
        <rFont val="Verdana"/>
        <family val="2"/>
      </rPr>
      <t>(maximaal 10% van de totale subsidiabele kosten)</t>
    </r>
  </si>
  <si>
    <t>Totaal kosten arbeid</t>
  </si>
  <si>
    <r>
      <t xml:space="preserve">Inbreng in natura </t>
    </r>
    <r>
      <rPr>
        <sz val="9"/>
        <color theme="1"/>
        <rFont val="Verdana"/>
        <family val="2"/>
      </rPr>
      <t>(arbeid)</t>
    </r>
  </si>
  <si>
    <r>
      <t xml:space="preserve">Inbreng in natura </t>
    </r>
    <r>
      <rPr>
        <sz val="9"/>
        <color theme="1"/>
        <rFont val="Verdana"/>
        <family val="2"/>
      </rPr>
      <t>(niet zijnde arbeid, bijv kapitaal goederen)</t>
    </r>
  </si>
  <si>
    <t>Eigen bijdrage in natura (B)</t>
  </si>
  <si>
    <r>
      <t xml:space="preserve">Uurtarief methode d </t>
    </r>
    <r>
      <rPr>
        <sz val="9"/>
        <rFont val="verdana"/>
        <family val="2"/>
      </rPr>
      <t>(enkel toepasbaar als methode a, b of c niet mogelijk is)</t>
    </r>
  </si>
  <si>
    <r>
      <t xml:space="preserve">Publieke cofinanciers
</t>
    </r>
    <r>
      <rPr>
        <sz val="9"/>
        <color theme="1"/>
        <rFont val="Verdana"/>
        <family val="2"/>
      </rPr>
      <t>Overige bijdrage van gemeenten, provincie, rijk of EU aan project</t>
    </r>
    <r>
      <rPr>
        <b/>
        <sz val="9"/>
        <color theme="1"/>
        <rFont val="verdana"/>
        <family val="2"/>
      </rPr>
      <t xml:space="preserve">
</t>
    </r>
  </si>
  <si>
    <t>Uurtarief methode a:</t>
  </si>
  <si>
    <t>Inbreng in natura, niet zijnde arbeid</t>
  </si>
  <si>
    <t>Bij inbreng in natura, niet zijnde arbeid, gaat het om zaken die een subsidieontvanger reeds in zijn bezit heeft en inbrengt in het project, denk aan een machine waarover geen afschrijvingskosten kunnen worden berekend. Er is dan veelal geen (recente) factuur en betalingsbewijs om de kosten te kunnen onderbouwen en daarom moet de waarde op andere wijze bepaald worden. De bijdragen in natura zijn slechts subsidiabel voor zover zij zijn toe te rekenen aan het project. Toerekening geschiedt naar evenredigheid van de tijd gedurende welke het object wordt gebruikt voor het project en gerelateerd aan de normale bezetting (aantal prestatie-eenheden dat het betreffende object volgens een realistische inschatting van de subsidieontvanger over de totale levensuur van dat object jaarlijks levert).</t>
  </si>
  <si>
    <t>Uurtarief methode d:</t>
  </si>
  <si>
    <t>Enkel toepasbaar in die gevallen waarin door het ontbreken van een dienstverband (en daarmee dus ook van verloning) geen sprake is van loonkosten maar er wel werkzaamheden worden verricht. Er is sprake van eigen arbeid, dat gezien moet worden als een bijdrage in natura (conform artikel 2.13 lid 3 van de Uitvoeringsregeleing EFRO programmaperiode 2014-2020).</t>
  </si>
  <si>
    <t>Nadere toelichting op uurtarief</t>
  </si>
  <si>
    <t>Nadere toelichting op kostensoorten</t>
  </si>
  <si>
    <t>Brutojaarloon vermeerderd met 32% werkgeverslasten, vermeerderd met 15% overheadkosten, gedeeld door 1.720 uur bij een 40-urige werkweek (conform artikel 2.13 lid 2 sub a van de Uitvoeringsregeling EFRO programmaperiode 2014-2020)</t>
  </si>
  <si>
    <t>Uurtarief methode a, methode b of methode c</t>
  </si>
  <si>
    <t>Loonkosten methode a, methode b of methode c</t>
  </si>
  <si>
    <r>
      <t xml:space="preserve">Integrale kostensystematiek (conform artikel 12 van het Kaderbesluit EZ-subsidies), welke door RVO vooraf goedgekeurd dient te zijn.    </t>
    </r>
    <r>
      <rPr>
        <b/>
        <sz val="9"/>
        <color rgb="FFFF0000"/>
        <rFont val="verdana"/>
        <family val="2"/>
      </rPr>
      <t>N.B.: VOEG DE GOEDKEURING ALS BIJLAGE BIJ DE AANVRAAG</t>
    </r>
  </si>
  <si>
    <r>
      <t xml:space="preserve">Door de EC goedgekeurde methodiek (conform artikel 67 lid 5 sub b van verordening 1303/2013), zoals toegepast bij Horizon 2020 projecten.                                                                                   </t>
    </r>
    <r>
      <rPr>
        <b/>
        <sz val="9"/>
        <color rgb="FFFF0000"/>
        <rFont val="verdana"/>
        <family val="2"/>
      </rPr>
      <t>N.B.: VOEG DE GOEDKEURING ALS BIJLAGE BIJ DE AANVRAAG</t>
    </r>
  </si>
  <si>
    <t>Staatsteuncategorie</t>
  </si>
  <si>
    <t>Let op! De maximale staatssteun (gevraagde subsidie + publieke cofinanciers) is 50% van de totale subsidiabel kosten.</t>
  </si>
  <si>
    <t xml:space="preserve">Innovatieclusters </t>
  </si>
  <si>
    <t>Bedrag</t>
  </si>
  <si>
    <r>
      <rPr>
        <b/>
        <sz val="9"/>
        <color theme="1"/>
        <rFont val="verdana"/>
        <family val="2"/>
      </rPr>
      <t xml:space="preserve">Inbreng in natura </t>
    </r>
    <r>
      <rPr>
        <sz val="9"/>
        <color theme="1"/>
        <rFont val="Verdana"/>
        <family val="2"/>
      </rPr>
      <t>(niet zijnde arbeid, bijv kapitaal goederen)</t>
    </r>
  </si>
  <si>
    <r>
      <t xml:space="preserve">Kosten derden </t>
    </r>
    <r>
      <rPr>
        <sz val="9"/>
        <color theme="1"/>
        <rFont val="Verdana"/>
        <family val="2"/>
      </rPr>
      <t>verbruikte materialen en hulpmiddelen</t>
    </r>
  </si>
  <si>
    <t xml:space="preserve">Opbrengsten gedurende de projectperiode </t>
  </si>
  <si>
    <r>
      <t xml:space="preserve">Afschrijvingskosten </t>
    </r>
    <r>
      <rPr>
        <sz val="9"/>
        <color theme="1"/>
        <rFont val="Verdana"/>
        <family val="2"/>
      </rPr>
      <t>bij aanschaf DBU/MVA en geef berekening</t>
    </r>
  </si>
  <si>
    <r>
      <t xml:space="preserve">Kosten derden </t>
    </r>
    <r>
      <rPr>
        <sz val="9"/>
        <color theme="1"/>
        <rFont val="Verdana"/>
        <family val="2"/>
      </rPr>
      <t>overige kosten derden (investeringskosten)</t>
    </r>
  </si>
  <si>
    <t>Proeftuin D: Een hoger aandeel van de innovaties in Noord-Nederland gericht op CO2-reductie</t>
  </si>
  <si>
    <t>Proeftuin C: Meer innovatie en valorisatie in het MKB</t>
  </si>
  <si>
    <t>Vraag u subsidie aan voor Proeftuinen C of D?</t>
  </si>
  <si>
    <t>Inbreng in natura, arbeid</t>
  </si>
  <si>
    <t>Deze kostenpost wordt automatisch gevuld op basis van hetgeen is ingevuld bij het uurtarief en aantal uren per medewerker per werkpakket. Indien er binnen uw project sprake is van loonkosten tegen het vaste uurtarief van € 39,- (uurtariefmethode d) dan worden  zij onder deze kostenpost 'inbreng in natura, arbeid' geschaard.</t>
  </si>
  <si>
    <r>
      <t xml:space="preserve">Opbrengsten gedurende de projectperiode </t>
    </r>
    <r>
      <rPr>
        <sz val="9"/>
        <color rgb="FFFF0000"/>
        <rFont val="verdana"/>
        <family val="2"/>
      </rPr>
      <t>(niet van toepassing bij proeftuinen)</t>
    </r>
  </si>
  <si>
    <r>
      <t xml:space="preserve">Afschrijvings kosten </t>
    </r>
    <r>
      <rPr>
        <sz val="9"/>
        <color theme="1"/>
        <rFont val="Verdana"/>
        <family val="2"/>
      </rPr>
      <t xml:space="preserve">bij aanschaf DBU/MVA </t>
    </r>
    <r>
      <rPr>
        <sz val="9"/>
        <color rgb="FFFF0000"/>
        <rFont val="verdana"/>
        <family val="2"/>
      </rPr>
      <t>(niet van toepassing bij proeftuinen)</t>
    </r>
  </si>
  <si>
    <t>Geef per kostenpost een specificatie en een inhoudelijke toelichting</t>
  </si>
  <si>
    <t>Geef per projectpartner per kostenpost een specifcatie en een inhoudelijke toelichting.</t>
  </si>
  <si>
    <t>De minimale subsidie dient € 200.000 te zijn</t>
  </si>
  <si>
    <t>Het subsidiebedrag dat u hier aanvraagt bestaat naast EFRO ook uit Rijkscofinanciering, hierbij is de verhouding 25% EFRO en 75% Rijkscofinanciering.</t>
  </si>
  <si>
    <t>Projectpartner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</si>
</sst>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00_ ;_ [$€-413]\ * \-#,##0.00_ ;_ [$€-413]\ * &quot;-&quot;??_ ;_ @_ "/>
    <numFmt numFmtId="165" formatCode="_ &quot;€&quot;\ * #,##0_ ;_ &quot;€&quot;\ * \-#,##0_ ;_ &quot;€&quot;\ * &quot;-&quot;??_ ;_ @_ "/>
  </numFmts>
  <fonts count="9" x14ac:knownFonts="1">
    <font>
      <sz val="9"/>
      <color theme="1"/>
      <name val="Verdana"/>
      <family val="2"/>
    </font>
    <font>
      <sz val="9"/>
      <color theme="1"/>
      <name val="verdana"/>
      <family val="2"/>
    </font>
    <font>
      <b/>
      <sz val="9"/>
      <color theme="1"/>
      <name val="verdana"/>
      <family val="2"/>
    </font>
    <font>
      <sz val="10"/>
      <color theme="1"/>
      <name val="Arial"/>
      <family val="2"/>
    </font>
    <font>
      <sz val="9"/>
      <color rgb="FFFF0000"/>
      <name val="verdana"/>
      <family val="2"/>
    </font>
    <font>
      <b/>
      <sz val="14"/>
      <color theme="1"/>
      <name val="Verdana"/>
      <family val="2"/>
    </font>
    <font>
      <sz val="9"/>
      <name val="verdana"/>
      <family val="2"/>
    </font>
    <font>
      <b/>
      <sz val="9"/>
      <color rgb="FFFF0000"/>
      <name val="verdana"/>
      <family val="2"/>
    </font>
    <font>
      <sz val="9"/>
      <color theme="0"/>
      <name val="Verdana"/>
      <family val="2"/>
    </font>
  </fonts>
  <fills count="1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bgColor indexed="64"/>
      </patternFill>
    </fill>
    <fill>
      <patternFill patternType="solid">
        <fgColor theme="0" tint="-0.14999847407452621"/>
        <bgColor indexed="64"/>
      </patternFill>
    </fill>
    <fill>
      <patternFill patternType="lightTrellis">
        <bgColor theme="6" tint="0.79995117038483843"/>
      </patternFill>
    </fill>
    <fill>
      <patternFill patternType="lightTrellis">
        <bgColor theme="0" tint="-4.9989318521683403E-2"/>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160">
    <xf numFmtId="0" fontId="0" fillId="0" borderId="0" xfId="0"/>
    <xf numFmtId="0" fontId="0" fillId="6" borderId="12" xfId="3" applyFont="1" applyFill="1" applyBorder="1" applyAlignment="1" applyProtection="1">
      <alignment vertical="top" wrapText="1" shrinkToFit="1"/>
      <protection locked="0"/>
    </xf>
    <xf numFmtId="0" fontId="0" fillId="6" borderId="13" xfId="3" applyFont="1" applyFill="1" applyBorder="1" applyAlignment="1" applyProtection="1">
      <alignment vertical="top" wrapText="1" shrinkToFit="1"/>
      <protection locked="0"/>
    </xf>
    <xf numFmtId="0" fontId="0" fillId="6" borderId="23" xfId="3" applyFont="1" applyFill="1" applyBorder="1" applyAlignment="1" applyProtection="1">
      <alignment vertical="top" wrapText="1" shrinkToFit="1"/>
      <protection locked="0"/>
    </xf>
    <xf numFmtId="0" fontId="0" fillId="6" borderId="16" xfId="3" applyFont="1" applyFill="1" applyBorder="1" applyAlignment="1" applyProtection="1">
      <alignment vertical="top" wrapText="1" shrinkToFit="1"/>
      <protection locked="0"/>
    </xf>
    <xf numFmtId="0" fontId="0" fillId="6" borderId="15" xfId="3" applyFont="1" applyFill="1" applyBorder="1" applyAlignment="1" applyProtection="1">
      <alignment vertical="top" wrapText="1" shrinkToFit="1"/>
      <protection locked="0"/>
    </xf>
    <xf numFmtId="0" fontId="0" fillId="6" borderId="24" xfId="3" applyFont="1" applyFill="1" applyBorder="1" applyAlignment="1" applyProtection="1">
      <alignment vertical="top" wrapText="1" shrinkToFit="1"/>
      <protection locked="0"/>
    </xf>
    <xf numFmtId="44" fontId="0" fillId="4" borderId="3" xfId="4" applyFont="1" applyFill="1" applyBorder="1" applyProtection="1">
      <protection locked="0"/>
    </xf>
    <xf numFmtId="44" fontId="0" fillId="4" borderId="14" xfId="4" applyFont="1" applyFill="1" applyBorder="1" applyProtection="1">
      <protection locked="0"/>
    </xf>
    <xf numFmtId="44" fontId="0" fillId="4" borderId="2" xfId="4" applyFont="1" applyFill="1" applyBorder="1" applyProtection="1">
      <protection locked="0"/>
    </xf>
    <xf numFmtId="44" fontId="0" fillId="4" borderId="12" xfId="4" applyFont="1" applyFill="1" applyBorder="1" applyProtection="1">
      <protection locked="0"/>
    </xf>
    <xf numFmtId="44" fontId="0" fillId="4" borderId="13" xfId="4" applyFont="1" applyFill="1" applyBorder="1" applyProtection="1">
      <protection locked="0"/>
    </xf>
    <xf numFmtId="44" fontId="0" fillId="4" borderId="23" xfId="4" applyFont="1" applyFill="1" applyBorder="1" applyProtection="1">
      <protection locked="0"/>
    </xf>
    <xf numFmtId="164" fontId="0" fillId="4" borderId="21" xfId="3" applyNumberFormat="1" applyFont="1" applyFill="1" applyBorder="1" applyProtection="1">
      <protection locked="0"/>
    </xf>
    <xf numFmtId="44" fontId="0" fillId="4" borderId="1" xfId="1" applyFont="1" applyFill="1" applyBorder="1" applyProtection="1">
      <protection locked="0"/>
    </xf>
    <xf numFmtId="0" fontId="0" fillId="0" borderId="0" xfId="0" applyProtection="1"/>
    <xf numFmtId="0" fontId="2" fillId="0" borderId="0" xfId="0" applyFont="1" applyProtection="1"/>
    <xf numFmtId="0" fontId="0" fillId="2" borderId="1" xfId="0" applyFill="1" applyBorder="1" applyAlignment="1" applyProtection="1">
      <alignment wrapText="1"/>
      <protection locked="0"/>
    </xf>
    <xf numFmtId="44" fontId="0" fillId="4" borderId="27" xfId="1" applyFont="1" applyFill="1" applyBorder="1" applyProtection="1">
      <protection locked="0"/>
    </xf>
    <xf numFmtId="0" fontId="2" fillId="0" borderId="0" xfId="0" applyFont="1" applyFill="1" applyBorder="1" applyProtection="1"/>
    <xf numFmtId="44" fontId="0" fillId="4" borderId="11" xfId="1" applyFont="1" applyFill="1" applyBorder="1" applyProtection="1">
      <protection locked="0"/>
    </xf>
    <xf numFmtId="9" fontId="0" fillId="0" borderId="0" xfId="0" applyNumberFormat="1" applyAlignment="1" applyProtection="1">
      <alignment horizontal="left"/>
    </xf>
    <xf numFmtId="0" fontId="0" fillId="0" borderId="0" xfId="0" applyFill="1" applyBorder="1" applyProtection="1"/>
    <xf numFmtId="44" fontId="0" fillId="0" borderId="0" xfId="0" applyNumberFormat="1" applyProtection="1"/>
    <xf numFmtId="44" fontId="2" fillId="0" borderId="0" xfId="0" applyNumberFormat="1" applyFont="1" applyProtection="1"/>
    <xf numFmtId="0" fontId="2" fillId="9" borderId="1" xfId="0" applyFont="1" applyFill="1" applyBorder="1" applyProtection="1"/>
    <xf numFmtId="44" fontId="1" fillId="6" borderId="1" xfId="1" applyFont="1" applyFill="1" applyBorder="1" applyAlignment="1" applyProtection="1">
      <alignment wrapText="1"/>
      <protection locked="0"/>
    </xf>
    <xf numFmtId="0" fontId="1" fillId="4" borderId="1" xfId="3" applyNumberFormat="1" applyFont="1" applyFill="1" applyBorder="1" applyAlignment="1" applyProtection="1">
      <alignment wrapText="1"/>
      <protection locked="0"/>
    </xf>
    <xf numFmtId="0" fontId="2" fillId="6" borderId="9" xfId="3" applyFont="1" applyFill="1" applyBorder="1" applyProtection="1">
      <protection hidden="1"/>
    </xf>
    <xf numFmtId="44" fontId="2" fillId="4" borderId="5" xfId="4" applyFont="1" applyFill="1" applyBorder="1" applyProtection="1">
      <protection hidden="1"/>
    </xf>
    <xf numFmtId="0" fontId="0" fillId="0" borderId="0" xfId="0" applyFont="1" applyFill="1" applyProtection="1">
      <protection hidden="1"/>
    </xf>
    <xf numFmtId="10" fontId="2" fillId="0" borderId="0" xfId="5" applyNumberFormat="1" applyFont="1" applyFill="1" applyBorder="1" applyProtection="1">
      <protection hidden="1"/>
    </xf>
    <xf numFmtId="0" fontId="0" fillId="0" borderId="0" xfId="3" applyFont="1" applyFill="1" applyProtection="1">
      <protection hidden="1"/>
    </xf>
    <xf numFmtId="0" fontId="2" fillId="2" borderId="5" xfId="3" applyFont="1" applyFill="1" applyBorder="1" applyAlignment="1" applyProtection="1">
      <alignment vertical="top" wrapText="1"/>
      <protection hidden="1"/>
    </xf>
    <xf numFmtId="0" fontId="2" fillId="2" borderId="10" xfId="3" applyFont="1" applyFill="1" applyBorder="1" applyAlignment="1" applyProtection="1">
      <alignment vertical="top"/>
      <protection hidden="1"/>
    </xf>
    <xf numFmtId="44" fontId="2" fillId="0" borderId="3" xfId="1" applyFont="1" applyFill="1" applyBorder="1" applyAlignment="1" applyProtection="1">
      <alignment horizontal="left"/>
      <protection hidden="1"/>
    </xf>
    <xf numFmtId="0" fontId="2" fillId="0" borderId="0" xfId="3" applyFont="1" applyFill="1" applyBorder="1" applyAlignment="1" applyProtection="1">
      <alignment vertical="top" wrapText="1"/>
      <protection hidden="1"/>
    </xf>
    <xf numFmtId="10" fontId="0" fillId="0" borderId="0" xfId="5" applyNumberFormat="1" applyFont="1" applyFill="1" applyBorder="1" applyProtection="1">
      <protection hidden="1"/>
    </xf>
    <xf numFmtId="0" fontId="2" fillId="0" borderId="0" xfId="0" applyFont="1" applyFill="1" applyAlignment="1" applyProtection="1">
      <alignment horizontal="right"/>
      <protection hidden="1"/>
    </xf>
    <xf numFmtId="44" fontId="2" fillId="3" borderId="1" xfId="0" applyNumberFormat="1" applyFont="1" applyFill="1" applyBorder="1" applyProtection="1">
      <protection hidden="1"/>
    </xf>
    <xf numFmtId="0" fontId="2" fillId="3" borderId="5" xfId="3" applyFont="1" applyFill="1" applyBorder="1" applyProtection="1">
      <protection hidden="1"/>
    </xf>
    <xf numFmtId="44" fontId="2" fillId="3" borderId="10" xfId="4" applyFont="1" applyFill="1" applyBorder="1" applyProtection="1">
      <protection hidden="1"/>
    </xf>
    <xf numFmtId="10" fontId="2" fillId="3" borderId="5" xfId="5" applyNumberFormat="1" applyFont="1" applyFill="1" applyBorder="1" applyProtection="1">
      <protection hidden="1"/>
    </xf>
    <xf numFmtId="0" fontId="2" fillId="0" borderId="0" xfId="3" applyFont="1" applyFill="1" applyProtection="1">
      <protection hidden="1"/>
    </xf>
    <xf numFmtId="0" fontId="0" fillId="2" borderId="9" xfId="3" applyFont="1" applyFill="1" applyBorder="1" applyAlignment="1" applyProtection="1">
      <alignment wrapText="1"/>
      <protection hidden="1"/>
    </xf>
    <xf numFmtId="0" fontId="2" fillId="2" borderId="5" xfId="3" applyFont="1" applyFill="1" applyBorder="1" applyAlignment="1" applyProtection="1">
      <alignment vertical="top"/>
      <protection hidden="1"/>
    </xf>
    <xf numFmtId="0" fontId="2" fillId="2" borderId="22" xfId="3" applyFont="1" applyFill="1" applyBorder="1" applyAlignment="1" applyProtection="1">
      <alignment vertical="top" wrapText="1"/>
      <protection hidden="1"/>
    </xf>
    <xf numFmtId="0" fontId="2" fillId="3" borderId="9" xfId="3" applyFont="1" applyFill="1" applyBorder="1" applyProtection="1">
      <protection hidden="1"/>
    </xf>
    <xf numFmtId="44" fontId="2" fillId="3" borderId="5" xfId="4" applyFont="1" applyFill="1" applyBorder="1" applyProtection="1">
      <protection hidden="1"/>
    </xf>
    <xf numFmtId="0" fontId="2" fillId="2" borderId="9" xfId="3" applyFont="1" applyFill="1" applyBorder="1" applyAlignment="1" applyProtection="1">
      <alignment vertical="top" wrapText="1"/>
      <protection hidden="1"/>
    </xf>
    <xf numFmtId="0" fontId="2" fillId="2" borderId="5" xfId="3" applyFont="1" applyFill="1" applyBorder="1" applyAlignment="1" applyProtection="1">
      <alignment horizontal="left" vertical="top" wrapText="1"/>
      <protection hidden="1"/>
    </xf>
    <xf numFmtId="0" fontId="2" fillId="2" borderId="17" xfId="3" applyFont="1" applyFill="1" applyBorder="1" applyAlignment="1" applyProtection="1">
      <alignment horizontal="left" vertical="top" wrapText="1"/>
      <protection hidden="1"/>
    </xf>
    <xf numFmtId="0" fontId="2" fillId="2" borderId="8" xfId="3" applyFont="1" applyFill="1" applyBorder="1" applyAlignment="1" applyProtection="1">
      <alignment horizontal="left" vertical="top" wrapText="1"/>
      <protection hidden="1"/>
    </xf>
    <xf numFmtId="0" fontId="2" fillId="2" borderId="6" xfId="3" applyFont="1" applyFill="1" applyBorder="1" applyAlignment="1" applyProtection="1">
      <alignment horizontal="left" vertical="top" wrapText="1"/>
      <protection hidden="1"/>
    </xf>
    <xf numFmtId="0" fontId="2" fillId="2" borderId="7" xfId="3" applyFont="1" applyFill="1" applyBorder="1" applyAlignment="1" applyProtection="1">
      <alignment horizontal="left" vertical="top" wrapText="1"/>
      <protection hidden="1"/>
    </xf>
    <xf numFmtId="0" fontId="0" fillId="6" borderId="28" xfId="3" applyFont="1" applyFill="1" applyBorder="1" applyAlignment="1" applyProtection="1">
      <alignment vertical="top" wrapText="1" shrinkToFit="1"/>
      <protection hidden="1"/>
    </xf>
    <xf numFmtId="164" fontId="0" fillId="4" borderId="19" xfId="3" applyNumberFormat="1" applyFont="1" applyFill="1" applyBorder="1" applyProtection="1">
      <protection hidden="1"/>
    </xf>
    <xf numFmtId="44" fontId="0" fillId="7" borderId="20" xfId="3" applyNumberFormat="1" applyFont="1" applyFill="1" applyBorder="1" applyProtection="1">
      <protection hidden="1"/>
    </xf>
    <xf numFmtId="10" fontId="0" fillId="7" borderId="11" xfId="5" applyNumberFormat="1" applyFont="1" applyFill="1" applyBorder="1" applyProtection="1">
      <protection hidden="1"/>
    </xf>
    <xf numFmtId="44" fontId="2" fillId="3" borderId="17" xfId="3" applyNumberFormat="1" applyFont="1" applyFill="1" applyBorder="1" applyProtection="1">
      <protection hidden="1"/>
    </xf>
    <xf numFmtId="44" fontId="2" fillId="3" borderId="8" xfId="3" applyNumberFormat="1" applyFont="1" applyFill="1" applyBorder="1" applyProtection="1">
      <protection hidden="1"/>
    </xf>
    <xf numFmtId="44" fontId="2" fillId="3" borderId="6" xfId="3" applyNumberFormat="1" applyFont="1" applyFill="1" applyBorder="1" applyProtection="1">
      <protection hidden="1"/>
    </xf>
    <xf numFmtId="10" fontId="2" fillId="3" borderId="7" xfId="5" applyNumberFormat="1" applyFont="1" applyFill="1" applyBorder="1" applyProtection="1">
      <protection hidden="1"/>
    </xf>
    <xf numFmtId="44" fontId="2" fillId="3" borderId="5" xfId="3" applyNumberFormat="1" applyFont="1" applyFill="1" applyBorder="1" applyProtection="1">
      <protection hidden="1"/>
    </xf>
    <xf numFmtId="0" fontId="2" fillId="0" borderId="0" xfId="3" applyFont="1" applyFill="1" applyBorder="1" applyProtection="1">
      <protection hidden="1"/>
    </xf>
    <xf numFmtId="44" fontId="2" fillId="0" borderId="0" xfId="3" applyNumberFormat="1" applyFont="1" applyFill="1" applyBorder="1" applyProtection="1">
      <protection hidden="1"/>
    </xf>
    <xf numFmtId="9" fontId="0" fillId="0" borderId="0" xfId="5" applyFont="1" applyFill="1" applyBorder="1" applyProtection="1">
      <protection hidden="1"/>
    </xf>
    <xf numFmtId="44" fontId="2" fillId="8" borderId="10" xfId="3" applyNumberFormat="1" applyFont="1" applyFill="1" applyBorder="1" applyProtection="1">
      <protection hidden="1"/>
    </xf>
    <xf numFmtId="44" fontId="2" fillId="5" borderId="9" xfId="3" applyNumberFormat="1" applyFont="1" applyFill="1" applyBorder="1" applyProtection="1">
      <protection hidden="1"/>
    </xf>
    <xf numFmtId="10" fontId="2" fillId="5" borderId="7" xfId="5" applyNumberFormat="1" applyFont="1" applyFill="1" applyBorder="1" applyProtection="1">
      <protection hidden="1"/>
    </xf>
    <xf numFmtId="10" fontId="2" fillId="5" borderId="7" xfId="5" applyNumberFormat="1" applyFont="1" applyFill="1" applyBorder="1" applyAlignment="1" applyProtection="1">
      <alignment horizontal="right"/>
      <protection hidden="1"/>
    </xf>
    <xf numFmtId="0" fontId="0" fillId="0" borderId="0" xfId="0" applyFont="1" applyProtection="1">
      <protection hidden="1"/>
    </xf>
    <xf numFmtId="0" fontId="2" fillId="2" borderId="1" xfId="0" applyFont="1" applyFill="1" applyBorder="1" applyProtection="1">
      <protection hidden="1"/>
    </xf>
    <xf numFmtId="0" fontId="2" fillId="2" borderId="1" xfId="0" applyFont="1" applyFill="1" applyBorder="1" applyAlignment="1" applyProtection="1">
      <alignment vertical="top" wrapText="1"/>
      <protection hidden="1"/>
    </xf>
    <xf numFmtId="0" fontId="0" fillId="7" borderId="1" xfId="0" applyFont="1" applyFill="1" applyBorder="1" applyProtection="1">
      <protection hidden="1"/>
    </xf>
    <xf numFmtId="44" fontId="0" fillId="6" borderId="1" xfId="1" applyFont="1" applyFill="1" applyBorder="1" applyProtection="1">
      <protection hidden="1"/>
    </xf>
    <xf numFmtId="44" fontId="2" fillId="7" borderId="1" xfId="1" applyFont="1" applyFill="1" applyBorder="1" applyProtection="1">
      <protection hidden="1"/>
    </xf>
    <xf numFmtId="0" fontId="2" fillId="3" borderId="1" xfId="0" applyFont="1" applyFill="1" applyBorder="1" applyProtection="1">
      <protection hidden="1"/>
    </xf>
    <xf numFmtId="0" fontId="0" fillId="0" borderId="0" xfId="0" applyProtection="1">
      <protection hidden="1"/>
    </xf>
    <xf numFmtId="0" fontId="2" fillId="2" borderId="1" xfId="0" applyFont="1" applyFill="1" applyBorder="1" applyAlignment="1" applyProtection="1">
      <alignment vertical="top"/>
      <protection hidden="1"/>
    </xf>
    <xf numFmtId="0" fontId="0" fillId="0" borderId="0" xfId="0" applyAlignment="1" applyProtection="1">
      <alignment vertical="top"/>
      <protection hidden="1"/>
    </xf>
    <xf numFmtId="10" fontId="0" fillId="0" borderId="0" xfId="2" applyNumberFormat="1" applyFont="1" applyProtection="1">
      <protection hidden="1"/>
    </xf>
    <xf numFmtId="0" fontId="2" fillId="10" borderId="1" xfId="3" applyFont="1" applyFill="1" applyBorder="1" applyAlignment="1" applyProtection="1">
      <alignment vertical="top" wrapText="1"/>
      <protection hidden="1"/>
    </xf>
    <xf numFmtId="0" fontId="1" fillId="0" borderId="0" xfId="0" applyFont="1" applyAlignment="1" applyProtection="1">
      <alignment vertical="top"/>
      <protection hidden="1"/>
    </xf>
    <xf numFmtId="165" fontId="1" fillId="6" borderId="1" xfId="4" applyNumberFormat="1" applyFont="1" applyFill="1" applyBorder="1" applyAlignment="1" applyProtection="1">
      <alignment horizontal="right" wrapText="1"/>
      <protection hidden="1"/>
    </xf>
    <xf numFmtId="44" fontId="1" fillId="7" borderId="1" xfId="3" applyNumberFormat="1" applyFont="1" applyFill="1" applyBorder="1" applyAlignment="1" applyProtection="1">
      <alignment wrapText="1"/>
      <protection hidden="1"/>
    </xf>
    <xf numFmtId="44" fontId="1" fillId="7" borderId="1" xfId="0" applyNumberFormat="1" applyFont="1" applyFill="1" applyBorder="1" applyProtection="1">
      <protection hidden="1"/>
    </xf>
    <xf numFmtId="0" fontId="1" fillId="0" borderId="0" xfId="0" applyFont="1" applyProtection="1">
      <protection hidden="1"/>
    </xf>
    <xf numFmtId="0" fontId="2" fillId="11" borderId="1" xfId="0" applyFont="1" applyFill="1" applyBorder="1" applyAlignment="1" applyProtection="1">
      <alignment vertical="top" wrapText="1"/>
      <protection hidden="1"/>
    </xf>
    <xf numFmtId="0" fontId="0" fillId="7" borderId="1" xfId="0" applyFill="1" applyBorder="1" applyAlignment="1" applyProtection="1">
      <alignment vertical="top"/>
      <protection hidden="1"/>
    </xf>
    <xf numFmtId="0" fontId="0" fillId="0" borderId="0" xfId="0" applyAlignment="1" applyProtection="1">
      <alignment wrapText="1" shrinkToFit="1"/>
    </xf>
    <xf numFmtId="0" fontId="0" fillId="0" borderId="0" xfId="0" applyFill="1" applyBorder="1" applyAlignment="1" applyProtection="1">
      <alignment wrapText="1" shrinkToFit="1"/>
    </xf>
    <xf numFmtId="44" fontId="2" fillId="0" borderId="0" xfId="0" applyNumberFormat="1" applyFont="1" applyFill="1" applyBorder="1" applyProtection="1"/>
    <xf numFmtId="44" fontId="0" fillId="0" borderId="0" xfId="1" applyFont="1" applyFill="1" applyBorder="1" applyProtection="1">
      <protection locked="0"/>
    </xf>
    <xf numFmtId="44" fontId="2" fillId="0" borderId="0" xfId="0" applyNumberFormat="1" applyFont="1" applyFill="1" applyBorder="1" applyProtection="1">
      <protection hidden="1"/>
    </xf>
    <xf numFmtId="0" fontId="7" fillId="0" borderId="0" xfId="0" applyFont="1" applyFill="1" applyProtection="1">
      <protection hidden="1"/>
    </xf>
    <xf numFmtId="0" fontId="7" fillId="0" borderId="0" xfId="0" applyFont="1" applyAlignment="1">
      <alignment vertical="center"/>
    </xf>
    <xf numFmtId="0" fontId="0" fillId="2" borderId="1" xfId="0" applyFont="1" applyFill="1" applyBorder="1" applyAlignment="1" applyProtection="1">
      <alignment vertical="top" wrapText="1"/>
      <protection hidden="1"/>
    </xf>
    <xf numFmtId="44" fontId="0" fillId="4" borderId="1" xfId="1" applyFont="1" applyFill="1" applyBorder="1" applyAlignment="1" applyProtection="1">
      <alignment vertical="top"/>
      <protection hidden="1"/>
    </xf>
    <xf numFmtId="0" fontId="1" fillId="4" borderId="1" xfId="3" applyFont="1" applyFill="1" applyBorder="1" applyAlignment="1" applyProtection="1">
      <alignment horizontal="left" vertical="top" wrapText="1" shrinkToFit="1"/>
      <protection locked="0"/>
    </xf>
    <xf numFmtId="10" fontId="0" fillId="7" borderId="12" xfId="5" applyNumberFormat="1" applyFont="1" applyFill="1" applyBorder="1" applyProtection="1">
      <protection locked="0" hidden="1"/>
    </xf>
    <xf numFmtId="10" fontId="0" fillId="7" borderId="25" xfId="5" applyNumberFormat="1" applyFont="1" applyFill="1" applyBorder="1" applyProtection="1">
      <protection locked="0" hidden="1"/>
    </xf>
    <xf numFmtId="10" fontId="0" fillId="7" borderId="26" xfId="5" applyNumberFormat="1" applyFont="1" applyFill="1" applyBorder="1" applyProtection="1">
      <protection locked="0" hidden="1"/>
    </xf>
    <xf numFmtId="44" fontId="2" fillId="8" borderId="5" xfId="3" applyNumberFormat="1" applyFont="1" applyFill="1" applyBorder="1" applyProtection="1">
      <protection locked="0" hidden="1"/>
    </xf>
    <xf numFmtId="44" fontId="0" fillId="12" borderId="1" xfId="1" applyFont="1" applyFill="1" applyBorder="1" applyProtection="1"/>
    <xf numFmtId="0" fontId="8" fillId="0" borderId="0" xfId="0" applyFont="1" applyFill="1" applyProtection="1"/>
    <xf numFmtId="0" fontId="8" fillId="0" borderId="0" xfId="0" applyFont="1" applyFill="1" applyAlignment="1" applyProtection="1">
      <alignment wrapText="1" shrinkToFit="1"/>
    </xf>
    <xf numFmtId="0" fontId="0" fillId="0" borderId="0" xfId="0" applyFill="1" applyProtection="1"/>
    <xf numFmtId="0" fontId="2" fillId="0" borderId="0" xfId="0" applyFont="1" applyFill="1" applyProtection="1"/>
    <xf numFmtId="9" fontId="0" fillId="0" borderId="0" xfId="0" applyNumberFormat="1" applyFill="1" applyAlignment="1" applyProtection="1">
      <alignment horizontal="left"/>
    </xf>
    <xf numFmtId="0" fontId="4" fillId="0" borderId="0" xfId="0" applyFont="1" applyFill="1" applyProtection="1"/>
    <xf numFmtId="0" fontId="0" fillId="0" borderId="0" xfId="0" applyFont="1" applyFill="1" applyBorder="1" applyProtection="1">
      <protection hidden="1"/>
    </xf>
    <xf numFmtId="0" fontId="2" fillId="0" borderId="0" xfId="4" applyNumberFormat="1" applyFont="1" applyFill="1" applyBorder="1" applyProtection="1">
      <protection hidden="1"/>
    </xf>
    <xf numFmtId="10" fontId="2" fillId="0" borderId="0" xfId="5" applyNumberFormat="1" applyFont="1" applyFill="1" applyBorder="1" applyAlignment="1" applyProtection="1">
      <alignment horizontal="right"/>
      <protection hidden="1"/>
    </xf>
    <xf numFmtId="10" fontId="2" fillId="5" borderId="6" xfId="5" applyNumberFormat="1" applyFont="1" applyFill="1" applyBorder="1" applyAlignment="1" applyProtection="1">
      <alignment horizontal="right"/>
      <protection hidden="1"/>
    </xf>
    <xf numFmtId="0" fontId="7" fillId="0" borderId="0" xfId="3" applyFont="1" applyFill="1" applyBorder="1" applyProtection="1">
      <protection hidden="1"/>
    </xf>
    <xf numFmtId="0" fontId="2" fillId="9" borderId="18" xfId="0" applyFont="1" applyFill="1" applyBorder="1" applyProtection="1"/>
    <xf numFmtId="0" fontId="0" fillId="6" borderId="4" xfId="0" applyFill="1" applyBorder="1" applyProtection="1">
      <protection locked="0"/>
    </xf>
    <xf numFmtId="0" fontId="0" fillId="6" borderId="18" xfId="0" applyFill="1" applyBorder="1" applyProtection="1">
      <protection locked="0"/>
    </xf>
    <xf numFmtId="0" fontId="2" fillId="0" borderId="3" xfId="0" applyFont="1" applyBorder="1" applyProtection="1"/>
    <xf numFmtId="0" fontId="0" fillId="6" borderId="4" xfId="0" applyFont="1" applyFill="1" applyBorder="1" applyAlignment="1" applyProtection="1">
      <alignment horizontal="center" wrapText="1" shrinkToFit="1"/>
      <protection locked="0"/>
    </xf>
    <xf numFmtId="0" fontId="0" fillId="6" borderId="14" xfId="0" applyFont="1" applyFill="1" applyBorder="1" applyAlignment="1" applyProtection="1">
      <alignment horizontal="center" wrapText="1" shrinkToFit="1"/>
      <protection locked="0"/>
    </xf>
    <xf numFmtId="0" fontId="0" fillId="6" borderId="18" xfId="0" applyFont="1" applyFill="1" applyBorder="1" applyAlignment="1" applyProtection="1">
      <alignment horizontal="center" wrapText="1" shrinkToFit="1"/>
      <protection locked="0"/>
    </xf>
    <xf numFmtId="164" fontId="0" fillId="0" borderId="0" xfId="1" applyNumberFormat="1" applyFont="1" applyFill="1" applyBorder="1" applyProtection="1">
      <protection locked="0"/>
    </xf>
    <xf numFmtId="0" fontId="0" fillId="6" borderId="4" xfId="0" applyFont="1" applyFill="1" applyBorder="1" applyAlignment="1" applyProtection="1">
      <alignment horizontal="left" vertical="top" wrapText="1" shrinkToFit="1"/>
      <protection locked="0"/>
    </xf>
    <xf numFmtId="0" fontId="0" fillId="6" borderId="14" xfId="0" applyFont="1" applyFill="1" applyBorder="1" applyAlignment="1" applyProtection="1">
      <alignment horizontal="left" vertical="top" wrapText="1" shrinkToFit="1"/>
      <protection locked="0"/>
    </xf>
    <xf numFmtId="0" fontId="0" fillId="6" borderId="18" xfId="0" applyFont="1" applyFill="1" applyBorder="1" applyAlignment="1" applyProtection="1">
      <alignment horizontal="left" vertical="top" wrapText="1" shrinkToFit="1"/>
      <protection locked="0"/>
    </xf>
    <xf numFmtId="0" fontId="2" fillId="2" borderId="4"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2" fillId="8" borderId="9" xfId="3" applyFont="1" applyFill="1" applyBorder="1" applyProtection="1">
      <protection hidden="1"/>
    </xf>
    <xf numFmtId="0" fontId="2" fillId="8" borderId="10" xfId="3" applyFont="1" applyFill="1" applyBorder="1" applyProtection="1">
      <protection hidden="1"/>
    </xf>
    <xf numFmtId="0" fontId="0" fillId="13" borderId="4" xfId="0" applyFont="1" applyFill="1" applyBorder="1" applyAlignment="1" applyProtection="1">
      <alignment horizontal="left" vertical="top"/>
      <protection locked="0" hidden="1"/>
    </xf>
    <xf numFmtId="0" fontId="0" fillId="13" borderId="14" xfId="0" applyFont="1" applyFill="1" applyBorder="1" applyAlignment="1" applyProtection="1">
      <alignment horizontal="left" vertical="top"/>
      <protection locked="0" hidden="1"/>
    </xf>
    <xf numFmtId="0" fontId="0" fillId="13" borderId="18" xfId="0" applyFont="1" applyFill="1" applyBorder="1" applyAlignment="1" applyProtection="1">
      <alignment horizontal="left" vertical="top"/>
      <protection locked="0" hidden="1"/>
    </xf>
    <xf numFmtId="0" fontId="5" fillId="10" borderId="4" xfId="3" applyFont="1" applyFill="1" applyBorder="1" applyAlignment="1" applyProtection="1">
      <alignment horizontal="left" vertical="top" wrapText="1"/>
      <protection hidden="1"/>
    </xf>
    <xf numFmtId="0" fontId="5" fillId="10" borderId="14" xfId="3" applyFont="1" applyFill="1" applyBorder="1" applyAlignment="1" applyProtection="1">
      <alignment horizontal="left" vertical="top" wrapText="1"/>
      <protection hidden="1"/>
    </xf>
    <xf numFmtId="0" fontId="5" fillId="10" borderId="18" xfId="3"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4" xfId="0" applyFont="1" applyFill="1" applyBorder="1" applyAlignment="1" applyProtection="1">
      <alignment horizontal="left" vertical="top" wrapText="1"/>
      <protection hidden="1"/>
    </xf>
    <xf numFmtId="0" fontId="2" fillId="2" borderId="18" xfId="0" applyFont="1" applyFill="1" applyBorder="1" applyAlignment="1" applyProtection="1">
      <alignment horizontal="left" vertical="top" wrapText="1"/>
      <protection hidden="1"/>
    </xf>
    <xf numFmtId="0" fontId="0" fillId="7" borderId="4" xfId="0" applyFont="1" applyFill="1" applyBorder="1" applyAlignment="1" applyProtection="1">
      <alignment horizontal="left" vertical="top"/>
      <protection locked="0" hidden="1"/>
    </xf>
    <xf numFmtId="0" fontId="0" fillId="7" borderId="14" xfId="0" applyFont="1" applyFill="1" applyBorder="1" applyAlignment="1" applyProtection="1">
      <alignment horizontal="left" vertical="top"/>
      <protection locked="0" hidden="1"/>
    </xf>
    <xf numFmtId="0" fontId="0" fillId="7" borderId="18" xfId="0" applyFont="1" applyFill="1" applyBorder="1" applyAlignment="1" applyProtection="1">
      <alignment horizontal="left" vertical="top"/>
      <protection locked="0" hidden="1"/>
    </xf>
    <xf numFmtId="0" fontId="0" fillId="9" borderId="1" xfId="0" applyFont="1" applyFill="1" applyBorder="1" applyAlignment="1" applyProtection="1">
      <alignment horizontal="left" vertical="top"/>
      <protection hidden="1"/>
    </xf>
    <xf numFmtId="0" fontId="1" fillId="2" borderId="4" xfId="3" applyFont="1" applyFill="1" applyBorder="1" applyAlignment="1" applyProtection="1">
      <alignment horizontal="left" vertical="top" wrapText="1" shrinkToFit="1"/>
      <protection locked="0"/>
    </xf>
    <xf numFmtId="0" fontId="1" fillId="2" borderId="14" xfId="3" applyFont="1" applyFill="1" applyBorder="1" applyAlignment="1" applyProtection="1">
      <alignment horizontal="left" vertical="top" wrapText="1" shrinkToFit="1"/>
      <protection locked="0"/>
    </xf>
    <xf numFmtId="0" fontId="1" fillId="2" borderId="18" xfId="3" applyFont="1" applyFill="1" applyBorder="1" applyAlignment="1" applyProtection="1">
      <alignment horizontal="left" vertical="top" wrapText="1" shrinkToFit="1"/>
      <protection locked="0"/>
    </xf>
    <xf numFmtId="0" fontId="2" fillId="9" borderId="1" xfId="0" applyFont="1" applyFill="1" applyBorder="1" applyProtection="1">
      <protection hidden="1"/>
    </xf>
    <xf numFmtId="0" fontId="1" fillId="4" borderId="1" xfId="3" applyFont="1" applyFill="1" applyBorder="1" applyAlignment="1" applyProtection="1">
      <alignment horizontal="left" vertical="top" wrapText="1" shrinkToFit="1"/>
      <protection locked="0"/>
    </xf>
    <xf numFmtId="0" fontId="0" fillId="2" borderId="4" xfId="3" applyFont="1" applyFill="1" applyBorder="1" applyAlignment="1" applyProtection="1">
      <alignment horizontal="left" vertical="top" wrapText="1" shrinkToFit="1"/>
      <protection locked="0"/>
    </xf>
    <xf numFmtId="0" fontId="0" fillId="2" borderId="1" xfId="0" applyFill="1" applyBorder="1" applyAlignment="1" applyProtection="1">
      <alignment vertical="top" wrapText="1"/>
      <protection hidden="1"/>
    </xf>
    <xf numFmtId="0" fontId="2" fillId="3" borderId="1" xfId="0" applyFont="1" applyFill="1" applyBorder="1" applyAlignment="1" applyProtection="1">
      <alignment vertical="top" wrapText="1"/>
      <protection hidden="1"/>
    </xf>
    <xf numFmtId="0" fontId="2" fillId="3" borderId="29" xfId="0" applyFont="1" applyFill="1" applyBorder="1" applyAlignment="1" applyProtection="1">
      <alignment vertical="top" wrapText="1"/>
      <protection hidden="1"/>
    </xf>
    <xf numFmtId="0" fontId="2" fillId="3" borderId="30" xfId="0" applyFont="1" applyFill="1" applyBorder="1" applyAlignment="1" applyProtection="1">
      <alignment vertical="top" wrapText="1"/>
      <protection hidden="1"/>
    </xf>
    <xf numFmtId="0" fontId="2" fillId="3" borderId="27" xfId="0" applyFont="1" applyFill="1" applyBorder="1" applyAlignment="1" applyProtection="1">
      <alignment vertical="top" wrapText="1"/>
      <protection hidden="1"/>
    </xf>
    <xf numFmtId="0" fontId="2" fillId="10" borderId="1" xfId="3" applyFont="1" applyFill="1" applyBorder="1" applyAlignment="1" applyProtection="1">
      <alignment vertical="top" wrapText="1"/>
      <protection hidden="1"/>
    </xf>
    <xf numFmtId="0" fontId="2" fillId="10" borderId="4" xfId="3" applyFont="1" applyFill="1" applyBorder="1" applyAlignment="1" applyProtection="1">
      <alignment vertical="top" wrapText="1"/>
      <protection hidden="1"/>
    </xf>
    <xf numFmtId="0" fontId="2" fillId="10" borderId="14" xfId="3" applyFont="1" applyFill="1" applyBorder="1" applyAlignment="1" applyProtection="1">
      <alignment vertical="top" wrapText="1"/>
      <protection hidden="1"/>
    </xf>
    <xf numFmtId="0" fontId="2" fillId="10" borderId="18" xfId="3" applyFont="1" applyFill="1" applyBorder="1" applyAlignment="1" applyProtection="1">
      <alignment vertical="top" wrapText="1"/>
      <protection hidden="1"/>
    </xf>
  </cellXfs>
  <cellStyles count="6">
    <cellStyle name="Procent" xfId="2" builtinId="5"/>
    <cellStyle name="Procent 2" xfId="5" xr:uid="{00000000-0005-0000-0000-000001000000}"/>
    <cellStyle name="Standaard" xfId="0" builtinId="0"/>
    <cellStyle name="Standaard 2" xfId="3" xr:uid="{00000000-0005-0000-0000-000003000000}"/>
    <cellStyle name="Valuta" xfId="1" builtinId="4"/>
    <cellStyle name="Valuta 2" xfId="4" xr:uid="{00000000-0005-0000-0000-00000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pageSetUpPr fitToPage="1"/>
  </sheetPr>
  <dimension ref="A1:T42"/>
  <sheetViews>
    <sheetView showGridLines="0" tabSelected="1" zoomScale="90" zoomScaleNormal="90" workbookViewId="0">
      <selection activeCell="B6" sqref="B6:D6"/>
    </sheetView>
  </sheetViews>
  <sheetFormatPr defaultColWidth="9" defaultRowHeight="11.25" x14ac:dyDescent="0.15"/>
  <cols>
    <col min="1" max="1" width="4.75" style="15" customWidth="1"/>
    <col min="2" max="2" width="39.25" style="15" customWidth="1"/>
    <col min="3" max="3" width="11.5" style="15" customWidth="1"/>
    <col min="4" max="4" width="27.875" style="15" customWidth="1"/>
    <col min="5" max="5" width="17" style="15" customWidth="1"/>
    <col min="6" max="7" width="15.625" style="15" customWidth="1"/>
    <col min="8" max="8" width="7" style="15" customWidth="1"/>
    <col min="9" max="9" width="15.625" style="15" customWidth="1"/>
    <col min="10" max="10" width="9" style="15"/>
    <col min="11" max="12" width="14" style="15" customWidth="1"/>
    <col min="13" max="16384" width="9" style="15"/>
  </cols>
  <sheetData>
    <row r="1" spans="1:20" x14ac:dyDescent="0.15">
      <c r="B1" s="25" t="s">
        <v>1</v>
      </c>
      <c r="C1" s="116"/>
      <c r="H1" s="107"/>
      <c r="I1" s="107"/>
      <c r="J1" s="107"/>
      <c r="K1" s="107"/>
      <c r="L1" s="107"/>
      <c r="M1" s="107"/>
      <c r="N1" s="107"/>
      <c r="O1" s="107"/>
      <c r="P1" s="107"/>
      <c r="Q1" s="107"/>
      <c r="R1" s="107"/>
      <c r="S1" s="107"/>
      <c r="T1" s="107"/>
    </row>
    <row r="2" spans="1:20" x14ac:dyDescent="0.15">
      <c r="B2" s="19"/>
      <c r="C2" s="19"/>
      <c r="H2" s="107"/>
      <c r="I2" s="107"/>
      <c r="J2" s="107"/>
      <c r="K2" s="107"/>
      <c r="L2" s="107"/>
      <c r="M2" s="107"/>
      <c r="N2" s="107"/>
      <c r="O2" s="107"/>
      <c r="P2" s="107"/>
      <c r="Q2" s="107"/>
      <c r="R2" s="107"/>
      <c r="S2" s="107"/>
      <c r="T2" s="107"/>
    </row>
    <row r="3" spans="1:20" x14ac:dyDescent="0.15">
      <c r="B3" s="19" t="s">
        <v>31</v>
      </c>
      <c r="C3" s="19"/>
      <c r="H3" s="107"/>
      <c r="I3" s="107"/>
      <c r="J3" s="107"/>
      <c r="K3" s="107"/>
      <c r="L3" s="105"/>
      <c r="M3" s="107"/>
      <c r="N3" s="107"/>
      <c r="O3" s="107"/>
      <c r="P3" s="107"/>
      <c r="Q3" s="107"/>
      <c r="R3" s="107"/>
      <c r="S3" s="107"/>
      <c r="T3" s="107"/>
    </row>
    <row r="4" spans="1:20" x14ac:dyDescent="0.15">
      <c r="B4" s="120"/>
      <c r="C4" s="121"/>
      <c r="D4" s="122"/>
      <c r="H4" s="107"/>
      <c r="I4" s="107"/>
      <c r="J4" s="107"/>
      <c r="K4" s="105"/>
      <c r="L4" s="105"/>
      <c r="M4" s="105"/>
      <c r="N4" s="110"/>
      <c r="O4" s="110"/>
      <c r="P4" s="110"/>
      <c r="Q4" s="110"/>
      <c r="R4" s="110"/>
      <c r="S4" s="107"/>
      <c r="T4" s="107"/>
    </row>
    <row r="5" spans="1:20" x14ac:dyDescent="0.15">
      <c r="B5" s="127" t="s">
        <v>63</v>
      </c>
      <c r="C5" s="128"/>
      <c r="D5" s="129"/>
      <c r="H5" s="107"/>
      <c r="I5" s="107"/>
      <c r="J5" s="107"/>
      <c r="K5" s="105"/>
      <c r="L5" s="105"/>
      <c r="M5" s="105"/>
      <c r="N5" s="110"/>
      <c r="O5" s="110"/>
      <c r="P5" s="110"/>
      <c r="Q5" s="110"/>
      <c r="R5" s="110"/>
      <c r="S5" s="107"/>
      <c r="T5" s="107"/>
    </row>
    <row r="6" spans="1:20" x14ac:dyDescent="0.15">
      <c r="B6" s="124"/>
      <c r="C6" s="125"/>
      <c r="D6" s="126"/>
      <c r="H6" s="107"/>
      <c r="I6" s="107"/>
      <c r="J6" s="107"/>
      <c r="K6" s="105"/>
      <c r="L6" s="105"/>
      <c r="M6" s="105"/>
      <c r="N6" s="110"/>
      <c r="O6" s="110"/>
      <c r="P6" s="110"/>
      <c r="Q6" s="110"/>
      <c r="R6" s="110"/>
      <c r="S6" s="107"/>
      <c r="T6" s="107"/>
    </row>
    <row r="7" spans="1:20" ht="11.25" customHeight="1" x14ac:dyDescent="0.15">
      <c r="B7" s="19"/>
      <c r="C7" s="19"/>
      <c r="E7" s="19"/>
      <c r="F7" s="22"/>
      <c r="H7" s="107"/>
      <c r="I7" s="107"/>
      <c r="J7" s="107"/>
      <c r="K7" s="105"/>
      <c r="L7" s="106" t="s">
        <v>62</v>
      </c>
      <c r="M7" s="105"/>
      <c r="N7" s="110"/>
      <c r="O7" s="110"/>
      <c r="P7" s="110"/>
      <c r="Q7" s="110"/>
      <c r="R7" s="110"/>
      <c r="S7" s="107"/>
      <c r="T7" s="107"/>
    </row>
    <row r="8" spans="1:20" ht="10.5" customHeight="1" x14ac:dyDescent="0.15">
      <c r="B8" s="16" t="s">
        <v>72</v>
      </c>
      <c r="C8" s="16"/>
      <c r="E8" s="19"/>
      <c r="F8" s="91"/>
      <c r="G8" s="90"/>
      <c r="H8" s="107"/>
      <c r="I8" s="107"/>
      <c r="J8" s="107"/>
      <c r="K8" s="105"/>
      <c r="L8" s="105" t="s">
        <v>61</v>
      </c>
      <c r="M8" s="105"/>
      <c r="N8" s="110"/>
      <c r="O8" s="110"/>
      <c r="P8" s="110"/>
      <c r="Q8" s="110"/>
      <c r="R8" s="110"/>
      <c r="S8" s="107"/>
      <c r="T8" s="107"/>
    </row>
    <row r="9" spans="1:20" x14ac:dyDescent="0.15">
      <c r="A9" s="15">
        <v>1</v>
      </c>
      <c r="B9" s="17"/>
      <c r="C9" s="123"/>
      <c r="D9" s="123"/>
      <c r="E9" s="23"/>
      <c r="F9" s="107"/>
      <c r="G9" s="107"/>
      <c r="H9" s="107"/>
      <c r="I9" s="105"/>
      <c r="J9" s="105"/>
      <c r="K9" s="105"/>
      <c r="L9" s="110"/>
      <c r="M9" s="110"/>
      <c r="N9" s="110"/>
      <c r="O9" s="110"/>
      <c r="P9" s="110"/>
      <c r="Q9" s="107"/>
      <c r="R9" s="107"/>
    </row>
    <row r="10" spans="1:20" x14ac:dyDescent="0.15">
      <c r="E10" s="22"/>
      <c r="F10" s="92"/>
      <c r="G10" s="24"/>
      <c r="H10" s="107"/>
      <c r="I10" s="107"/>
      <c r="J10" s="107"/>
      <c r="K10" s="105"/>
      <c r="L10" s="105"/>
      <c r="M10" s="105"/>
      <c r="N10" s="110"/>
      <c r="O10" s="110"/>
      <c r="P10" s="110"/>
      <c r="Q10" s="110"/>
      <c r="R10" s="110"/>
      <c r="S10" s="107"/>
      <c r="T10" s="107"/>
    </row>
    <row r="11" spans="1:20" x14ac:dyDescent="0.15">
      <c r="F11" s="23"/>
      <c r="G11" s="23"/>
      <c r="H11" s="107"/>
      <c r="I11" s="107"/>
      <c r="J11" s="107"/>
      <c r="K11" s="105"/>
      <c r="L11" s="105"/>
      <c r="M11" s="105"/>
      <c r="N11" s="110"/>
      <c r="O11" s="110"/>
      <c r="P11" s="110"/>
      <c r="Q11" s="110"/>
      <c r="R11" s="110"/>
      <c r="S11" s="107"/>
      <c r="T11" s="107"/>
    </row>
    <row r="12" spans="1:20" x14ac:dyDescent="0.15">
      <c r="H12" s="107"/>
      <c r="I12" s="107"/>
      <c r="J12" s="107"/>
      <c r="K12" s="105"/>
      <c r="L12" s="105"/>
      <c r="M12" s="105"/>
      <c r="N12" s="110"/>
      <c r="O12" s="110"/>
      <c r="P12" s="110"/>
      <c r="Q12" s="110"/>
      <c r="R12" s="110"/>
      <c r="S12" s="107"/>
      <c r="T12" s="107"/>
    </row>
    <row r="13" spans="1:20" x14ac:dyDescent="0.15">
      <c r="B13" s="16" t="s">
        <v>0</v>
      </c>
      <c r="C13" s="119" t="s">
        <v>52</v>
      </c>
      <c r="D13" s="119"/>
      <c r="E13" s="19"/>
      <c r="H13" s="107"/>
      <c r="I13" s="108"/>
      <c r="J13" s="107"/>
      <c r="K13" s="105"/>
      <c r="L13" s="105"/>
      <c r="M13" s="105"/>
      <c r="N13" s="110"/>
      <c r="O13" s="110"/>
      <c r="P13" s="110"/>
      <c r="Q13" s="110"/>
      <c r="R13" s="110"/>
      <c r="S13" s="107"/>
      <c r="T13" s="107"/>
    </row>
    <row r="14" spans="1:20" x14ac:dyDescent="0.15">
      <c r="A14" s="15">
        <v>1</v>
      </c>
      <c r="B14" s="17"/>
      <c r="C14" s="117" t="s">
        <v>54</v>
      </c>
      <c r="D14" s="118"/>
      <c r="E14" s="22"/>
      <c r="F14" s="22"/>
      <c r="H14" s="107"/>
      <c r="I14" s="107"/>
      <c r="J14" s="107"/>
      <c r="K14" s="110"/>
      <c r="L14" s="110"/>
      <c r="M14" s="110"/>
      <c r="N14" s="110"/>
      <c r="O14" s="110"/>
      <c r="P14" s="110"/>
      <c r="Q14" s="110"/>
      <c r="R14" s="110"/>
      <c r="S14" s="107"/>
      <c r="T14" s="107"/>
    </row>
    <row r="15" spans="1:20" x14ac:dyDescent="0.15">
      <c r="A15" s="15">
        <v>2</v>
      </c>
      <c r="B15" s="17"/>
      <c r="C15" s="117" t="s">
        <v>54</v>
      </c>
      <c r="D15" s="118"/>
      <c r="E15" s="22"/>
      <c r="F15" s="22"/>
      <c r="H15" s="107"/>
      <c r="I15" s="107"/>
      <c r="J15" s="107"/>
      <c r="K15" s="110"/>
      <c r="L15" s="110"/>
      <c r="M15" s="110"/>
      <c r="N15" s="110"/>
      <c r="O15" s="110"/>
      <c r="P15" s="110"/>
      <c r="Q15" s="110"/>
      <c r="R15" s="110"/>
      <c r="S15" s="107"/>
      <c r="T15" s="107"/>
    </row>
    <row r="16" spans="1:20" x14ac:dyDescent="0.15">
      <c r="A16" s="15">
        <v>3</v>
      </c>
      <c r="B16" s="17"/>
      <c r="C16" s="117" t="s">
        <v>54</v>
      </c>
      <c r="D16" s="118"/>
      <c r="E16" s="22"/>
      <c r="F16" s="22"/>
      <c r="H16" s="107"/>
      <c r="I16" s="107"/>
      <c r="J16" s="107"/>
      <c r="K16" s="110"/>
      <c r="L16" s="110"/>
      <c r="M16" s="110"/>
      <c r="N16" s="110"/>
      <c r="O16" s="110"/>
      <c r="P16" s="110"/>
      <c r="Q16" s="110"/>
      <c r="R16" s="110"/>
      <c r="S16" s="107"/>
      <c r="T16" s="107"/>
    </row>
    <row r="17" spans="1:20" x14ac:dyDescent="0.15">
      <c r="A17" s="15">
        <v>4</v>
      </c>
      <c r="B17" s="17"/>
      <c r="C17" s="117" t="s">
        <v>54</v>
      </c>
      <c r="D17" s="118"/>
      <c r="E17" s="22"/>
      <c r="F17" s="22"/>
      <c r="H17" s="107"/>
      <c r="I17" s="107"/>
      <c r="J17" s="107"/>
      <c r="K17" s="110"/>
      <c r="L17" s="110"/>
      <c r="M17" s="110"/>
      <c r="N17" s="110"/>
      <c r="O17" s="110"/>
      <c r="P17" s="110"/>
      <c r="Q17" s="110"/>
      <c r="R17" s="110"/>
      <c r="S17" s="107"/>
      <c r="T17" s="107"/>
    </row>
    <row r="18" spans="1:20" x14ac:dyDescent="0.15">
      <c r="A18" s="15">
        <v>5</v>
      </c>
      <c r="B18" s="17"/>
      <c r="C18" s="117" t="s">
        <v>54</v>
      </c>
      <c r="D18" s="118"/>
      <c r="E18" s="22"/>
      <c r="F18" s="22"/>
      <c r="H18" s="107"/>
      <c r="I18" s="107"/>
      <c r="J18" s="107"/>
      <c r="K18" s="110"/>
      <c r="L18" s="110"/>
      <c r="M18" s="110"/>
      <c r="N18" s="110"/>
      <c r="O18" s="110"/>
      <c r="P18" s="110"/>
      <c r="Q18" s="110"/>
      <c r="R18" s="110"/>
      <c r="S18" s="107"/>
      <c r="T18" s="107"/>
    </row>
    <row r="19" spans="1:20" x14ac:dyDescent="0.15">
      <c r="A19" s="15">
        <v>6</v>
      </c>
      <c r="B19" s="17"/>
      <c r="C19" s="117" t="s">
        <v>54</v>
      </c>
      <c r="D19" s="118"/>
      <c r="E19" s="22"/>
      <c r="F19" s="22"/>
      <c r="G19" s="21"/>
      <c r="H19" s="109"/>
      <c r="I19" s="107"/>
      <c r="J19" s="107"/>
      <c r="K19" s="110"/>
      <c r="L19" s="110"/>
      <c r="M19" s="110"/>
      <c r="N19" s="110"/>
      <c r="O19" s="110"/>
      <c r="P19" s="110"/>
      <c r="Q19" s="110"/>
      <c r="R19" s="110"/>
      <c r="S19" s="107"/>
      <c r="T19" s="107"/>
    </row>
    <row r="20" spans="1:20" x14ac:dyDescent="0.15">
      <c r="A20" s="15">
        <v>7</v>
      </c>
      <c r="B20" s="17"/>
      <c r="C20" s="117" t="s">
        <v>54</v>
      </c>
      <c r="D20" s="118"/>
      <c r="E20" s="22"/>
      <c r="F20" s="22"/>
      <c r="H20" s="107"/>
      <c r="I20" s="107"/>
      <c r="J20" s="107"/>
      <c r="K20" s="110"/>
      <c r="L20" s="110"/>
      <c r="M20" s="110"/>
      <c r="N20" s="110"/>
      <c r="O20" s="110"/>
      <c r="P20" s="110"/>
      <c r="Q20" s="110"/>
      <c r="R20" s="110"/>
      <c r="S20" s="107"/>
      <c r="T20" s="107"/>
    </row>
    <row r="21" spans="1:20" x14ac:dyDescent="0.15">
      <c r="A21" s="15">
        <v>8</v>
      </c>
      <c r="B21" s="17"/>
      <c r="C21" s="117" t="s">
        <v>54</v>
      </c>
      <c r="D21" s="118"/>
      <c r="E21" s="22"/>
      <c r="F21" s="22"/>
      <c r="H21" s="107"/>
      <c r="I21" s="107"/>
      <c r="J21" s="107"/>
      <c r="K21" s="110"/>
      <c r="L21" s="110"/>
      <c r="M21" s="110"/>
      <c r="N21" s="110"/>
      <c r="O21" s="110"/>
      <c r="P21" s="110"/>
      <c r="Q21" s="110"/>
      <c r="R21" s="110"/>
      <c r="S21" s="107"/>
      <c r="T21" s="107"/>
    </row>
    <row r="22" spans="1:20" x14ac:dyDescent="0.15">
      <c r="A22" s="15">
        <v>9</v>
      </c>
      <c r="B22" s="17"/>
      <c r="C22" s="117" t="s">
        <v>54</v>
      </c>
      <c r="D22" s="118"/>
      <c r="E22" s="22"/>
      <c r="F22" s="22"/>
      <c r="H22" s="107"/>
      <c r="I22" s="107"/>
      <c r="J22" s="107"/>
      <c r="K22" s="110"/>
      <c r="L22" s="110"/>
      <c r="M22" s="110"/>
      <c r="N22" s="110"/>
      <c r="O22" s="110"/>
      <c r="P22" s="110"/>
      <c r="Q22" s="110"/>
      <c r="R22" s="110"/>
      <c r="S22" s="107"/>
      <c r="T22" s="107"/>
    </row>
    <row r="23" spans="1:20" x14ac:dyDescent="0.15">
      <c r="A23" s="15">
        <v>10</v>
      </c>
      <c r="B23" s="17"/>
      <c r="C23" s="117" t="s">
        <v>54</v>
      </c>
      <c r="D23" s="118"/>
      <c r="E23" s="22"/>
      <c r="F23" s="22"/>
      <c r="H23" s="107"/>
      <c r="I23" s="107"/>
      <c r="J23" s="107"/>
      <c r="K23" s="110"/>
      <c r="L23" s="110"/>
      <c r="M23" s="110"/>
      <c r="N23" s="110"/>
      <c r="O23" s="110"/>
      <c r="P23" s="110"/>
      <c r="Q23" s="110"/>
      <c r="R23" s="110"/>
      <c r="S23" s="107"/>
      <c r="T23" s="107"/>
    </row>
    <row r="24" spans="1:20" x14ac:dyDescent="0.15">
      <c r="A24" s="15">
        <v>11</v>
      </c>
      <c r="B24" s="17"/>
      <c r="C24" s="117" t="s">
        <v>54</v>
      </c>
      <c r="D24" s="118"/>
      <c r="E24" s="22"/>
      <c r="F24" s="22"/>
      <c r="H24" s="107"/>
      <c r="I24" s="107"/>
      <c r="J24" s="107"/>
      <c r="K24" s="107"/>
      <c r="L24" s="107"/>
      <c r="M24" s="107"/>
      <c r="N24" s="107"/>
      <c r="O24" s="107"/>
      <c r="P24" s="107"/>
      <c r="Q24" s="107"/>
      <c r="R24" s="107"/>
      <c r="S24" s="107"/>
      <c r="T24" s="107"/>
    </row>
    <row r="25" spans="1:20" x14ac:dyDescent="0.15">
      <c r="A25" s="15">
        <v>12</v>
      </c>
      <c r="B25" s="17"/>
      <c r="C25" s="117" t="s">
        <v>54</v>
      </c>
      <c r="D25" s="118"/>
      <c r="E25" s="22"/>
      <c r="F25" s="22"/>
      <c r="H25" s="107"/>
      <c r="I25" s="107"/>
      <c r="J25" s="107"/>
      <c r="K25" s="107"/>
      <c r="L25" s="107"/>
      <c r="M25" s="107"/>
      <c r="N25" s="107"/>
      <c r="O25" s="107"/>
      <c r="P25" s="107"/>
      <c r="Q25" s="107"/>
      <c r="R25" s="107"/>
      <c r="S25" s="107"/>
      <c r="T25" s="107"/>
    </row>
    <row r="26" spans="1:20" x14ac:dyDescent="0.15">
      <c r="A26" s="15">
        <v>13</v>
      </c>
      <c r="B26" s="17"/>
      <c r="C26" s="117" t="s">
        <v>54</v>
      </c>
      <c r="D26" s="118"/>
      <c r="E26" s="22"/>
      <c r="F26" s="22"/>
      <c r="H26" s="107"/>
      <c r="I26" s="107"/>
      <c r="J26" s="107"/>
      <c r="K26" s="107"/>
      <c r="L26" s="107"/>
      <c r="M26" s="107"/>
      <c r="N26" s="107"/>
      <c r="O26" s="107"/>
      <c r="P26" s="107"/>
      <c r="Q26" s="107"/>
      <c r="R26" s="107"/>
      <c r="S26" s="107"/>
      <c r="T26" s="107"/>
    </row>
    <row r="27" spans="1:20" x14ac:dyDescent="0.15">
      <c r="A27" s="15">
        <v>14</v>
      </c>
      <c r="B27" s="17"/>
      <c r="C27" s="117" t="s">
        <v>54</v>
      </c>
      <c r="D27" s="118"/>
      <c r="E27" s="22"/>
      <c r="F27" s="22"/>
      <c r="H27" s="107"/>
      <c r="I27" s="107"/>
      <c r="J27" s="107"/>
      <c r="K27" s="107"/>
      <c r="L27" s="107"/>
      <c r="M27" s="107"/>
      <c r="N27" s="107"/>
      <c r="O27" s="107"/>
      <c r="P27" s="107"/>
      <c r="Q27" s="107"/>
      <c r="R27" s="107"/>
      <c r="S27" s="107"/>
      <c r="T27" s="107"/>
    </row>
    <row r="28" spans="1:20" x14ac:dyDescent="0.15">
      <c r="A28" s="15">
        <v>15</v>
      </c>
      <c r="B28" s="17"/>
      <c r="C28" s="117" t="s">
        <v>54</v>
      </c>
      <c r="D28" s="118"/>
      <c r="E28" s="22"/>
      <c r="F28" s="22"/>
      <c r="H28" s="107"/>
      <c r="I28" s="107"/>
      <c r="J28" s="107"/>
      <c r="K28" s="107"/>
      <c r="L28" s="107"/>
      <c r="M28" s="107"/>
      <c r="N28" s="107"/>
      <c r="O28" s="107"/>
      <c r="P28" s="107"/>
      <c r="Q28" s="107"/>
      <c r="R28" s="107"/>
      <c r="S28" s="107"/>
      <c r="T28" s="107"/>
    </row>
    <row r="29" spans="1:20" x14ac:dyDescent="0.15">
      <c r="A29" s="15">
        <v>16</v>
      </c>
      <c r="B29" s="17"/>
      <c r="C29" s="117" t="s">
        <v>54</v>
      </c>
      <c r="D29" s="118"/>
      <c r="E29" s="22"/>
      <c r="F29" s="22"/>
      <c r="H29" s="107"/>
      <c r="I29" s="107"/>
      <c r="J29" s="107"/>
      <c r="K29" s="107"/>
      <c r="L29" s="107"/>
      <c r="M29" s="107"/>
      <c r="N29" s="107"/>
      <c r="O29" s="107"/>
      <c r="P29" s="107"/>
      <c r="Q29" s="107"/>
      <c r="R29" s="107"/>
      <c r="S29" s="107"/>
      <c r="T29" s="107"/>
    </row>
    <row r="30" spans="1:20" x14ac:dyDescent="0.15">
      <c r="A30" s="15">
        <v>17</v>
      </c>
      <c r="B30" s="17"/>
      <c r="C30" s="117" t="s">
        <v>54</v>
      </c>
      <c r="D30" s="118"/>
      <c r="E30" s="22"/>
      <c r="F30" s="22"/>
      <c r="H30" s="107"/>
      <c r="I30" s="107"/>
      <c r="J30" s="107"/>
      <c r="K30" s="107"/>
      <c r="L30" s="107"/>
      <c r="M30" s="107"/>
      <c r="N30" s="107"/>
      <c r="O30" s="107"/>
      <c r="P30" s="107"/>
      <c r="Q30" s="107"/>
      <c r="R30" s="107"/>
      <c r="S30" s="107"/>
      <c r="T30" s="107"/>
    </row>
    <row r="31" spans="1:20" x14ac:dyDescent="0.15">
      <c r="A31" s="15">
        <v>18</v>
      </c>
      <c r="B31" s="17"/>
      <c r="C31" s="117" t="s">
        <v>54</v>
      </c>
      <c r="D31" s="118"/>
      <c r="E31" s="22"/>
      <c r="F31" s="22"/>
      <c r="H31" s="107"/>
      <c r="I31" s="107"/>
      <c r="J31" s="107"/>
      <c r="K31" s="107"/>
      <c r="L31" s="107"/>
      <c r="M31" s="107"/>
      <c r="N31" s="107"/>
      <c r="O31" s="107"/>
      <c r="P31" s="107"/>
      <c r="Q31" s="107"/>
      <c r="R31" s="107"/>
      <c r="S31" s="107"/>
      <c r="T31" s="107"/>
    </row>
    <row r="32" spans="1:20" x14ac:dyDescent="0.15">
      <c r="A32" s="15">
        <v>19</v>
      </c>
      <c r="B32" s="17"/>
      <c r="C32" s="117" t="s">
        <v>54</v>
      </c>
      <c r="D32" s="118"/>
      <c r="E32" s="22"/>
      <c r="F32" s="22"/>
      <c r="H32" s="107"/>
      <c r="I32" s="107"/>
      <c r="J32" s="107"/>
      <c r="K32" s="107"/>
      <c r="L32" s="107"/>
      <c r="M32" s="107"/>
      <c r="N32" s="107"/>
      <c r="O32" s="107"/>
      <c r="P32" s="107"/>
      <c r="Q32" s="107"/>
      <c r="R32" s="107"/>
      <c r="S32" s="107"/>
      <c r="T32" s="107"/>
    </row>
    <row r="33" spans="1:20" x14ac:dyDescent="0.15">
      <c r="A33" s="15">
        <v>20</v>
      </c>
      <c r="B33" s="17"/>
      <c r="C33" s="117" t="s">
        <v>54</v>
      </c>
      <c r="D33" s="118"/>
      <c r="E33" s="22"/>
      <c r="F33" s="22"/>
      <c r="H33" s="107"/>
      <c r="I33" s="107"/>
      <c r="J33" s="107"/>
      <c r="K33" s="107"/>
      <c r="L33" s="107"/>
      <c r="M33" s="107"/>
      <c r="N33" s="107"/>
      <c r="O33" s="107"/>
      <c r="P33" s="107"/>
      <c r="Q33" s="107"/>
      <c r="R33" s="107"/>
      <c r="S33" s="107"/>
      <c r="T33" s="107"/>
    </row>
    <row r="34" spans="1:20" x14ac:dyDescent="0.15">
      <c r="H34" s="107"/>
      <c r="I34" s="107"/>
      <c r="J34" s="107"/>
      <c r="K34" s="107"/>
      <c r="L34" s="107"/>
      <c r="M34" s="107"/>
      <c r="N34" s="107"/>
      <c r="O34" s="107"/>
      <c r="P34" s="107"/>
      <c r="Q34" s="107"/>
      <c r="R34" s="107"/>
      <c r="S34" s="107"/>
      <c r="T34" s="107"/>
    </row>
    <row r="35" spans="1:20" x14ac:dyDescent="0.15">
      <c r="H35" s="107"/>
      <c r="I35" s="107"/>
      <c r="J35" s="107"/>
      <c r="K35" s="107"/>
      <c r="L35" s="107"/>
      <c r="M35" s="107"/>
      <c r="N35" s="107"/>
      <c r="O35" s="107"/>
      <c r="P35" s="107"/>
      <c r="Q35" s="107"/>
      <c r="R35" s="107"/>
      <c r="S35" s="107"/>
      <c r="T35" s="107"/>
    </row>
    <row r="36" spans="1:20" x14ac:dyDescent="0.15">
      <c r="H36" s="107"/>
      <c r="I36" s="107"/>
      <c r="J36" s="107"/>
      <c r="K36" s="107"/>
      <c r="L36" s="107"/>
      <c r="M36" s="107"/>
      <c r="N36" s="107"/>
      <c r="O36" s="107"/>
      <c r="P36" s="107"/>
      <c r="Q36" s="107"/>
      <c r="R36" s="107"/>
      <c r="S36" s="107"/>
      <c r="T36" s="107"/>
    </row>
    <row r="37" spans="1:20" x14ac:dyDescent="0.15">
      <c r="H37" s="107"/>
      <c r="I37" s="107"/>
      <c r="J37" s="107"/>
      <c r="K37" s="107"/>
      <c r="L37" s="107"/>
      <c r="M37" s="107"/>
      <c r="N37" s="107"/>
      <c r="O37" s="107"/>
      <c r="P37" s="107"/>
      <c r="Q37" s="107"/>
      <c r="R37" s="107"/>
      <c r="S37" s="107"/>
      <c r="T37" s="107"/>
    </row>
    <row r="38" spans="1:20" x14ac:dyDescent="0.15">
      <c r="H38" s="107"/>
      <c r="I38" s="107"/>
      <c r="J38" s="107"/>
      <c r="K38" s="107"/>
      <c r="L38" s="107"/>
      <c r="M38" s="107"/>
      <c r="N38" s="107"/>
      <c r="O38" s="107"/>
      <c r="P38" s="107"/>
      <c r="Q38" s="107"/>
      <c r="R38" s="107"/>
      <c r="S38" s="107"/>
      <c r="T38" s="107"/>
    </row>
    <row r="42" spans="1:20" ht="10.5" customHeight="1" x14ac:dyDescent="0.15"/>
  </sheetData>
  <sheetProtection algorithmName="SHA-512" hashValue="ThWKnIO4p3PSMwP9V6o1ZCtvbuCIAqgAMXaarZy1z6tr6X0hNObpzqEDH3I5oM+p8TLHI5hVwnRvfk7/EA739g==" saltValue="tRf+jmY/L/fHpmSSuYlaOQ==" spinCount="100000" sheet="1" objects="1" scenarios="1"/>
  <mergeCells count="25">
    <mergeCell ref="B4:D4"/>
    <mergeCell ref="C9:D9"/>
    <mergeCell ref="B6:D6"/>
    <mergeCell ref="B5:D5"/>
    <mergeCell ref="C21:D21"/>
    <mergeCell ref="C22:D22"/>
    <mergeCell ref="C13:D13"/>
    <mergeCell ref="C14:D14"/>
    <mergeCell ref="C19:D19"/>
    <mergeCell ref="C33:D33"/>
    <mergeCell ref="C15:D15"/>
    <mergeCell ref="C16:D16"/>
    <mergeCell ref="C17:D17"/>
    <mergeCell ref="C28:D28"/>
    <mergeCell ref="C29:D29"/>
    <mergeCell ref="C30:D30"/>
    <mergeCell ref="C31:D31"/>
    <mergeCell ref="C32:D32"/>
    <mergeCell ref="C23:D23"/>
    <mergeCell ref="C24:D24"/>
    <mergeCell ref="C25:D25"/>
    <mergeCell ref="C26:D26"/>
    <mergeCell ref="C27:D27"/>
    <mergeCell ref="C18:D18"/>
    <mergeCell ref="C20:D20"/>
  </mergeCells>
  <dataValidations xWindow="432" yWindow="297" count="4">
    <dataValidation allowBlank="1" showInputMessage="1" showErrorMessage="1" prompt="Geef hier kort de titel/inhoud van het werkpakket weer" sqref="B14:B33" xr:uid="{00000000-0002-0000-0000-000001000000}"/>
    <dataValidation allowBlank="1" showInputMessage="1" showErrorMessage="1" prompt="Voer hier de naam van de onderneming of kennisinstelling in die PENVOERDER is en kosten maakt binnen het project." sqref="B9" xr:uid="{00000000-0002-0000-0000-000002000000}"/>
    <dataValidation allowBlank="1" showInputMessage="1" showErrorMessage="1" prompt="Vul hier de titel van uw project in" sqref="B4" xr:uid="{00000000-0002-0000-0000-000003000000}"/>
    <dataValidation type="list" allowBlank="1" showInputMessage="1" showErrorMessage="1" sqref="B6:D6" xr:uid="{00000000-0002-0000-0000-000004000000}">
      <formula1>$L$6:$L$8</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F0"/>
    <pageSetUpPr fitToPage="1"/>
  </sheetPr>
  <dimension ref="A1:F33"/>
  <sheetViews>
    <sheetView showGridLines="0" zoomScale="90" zoomScaleNormal="90" workbookViewId="0">
      <selection activeCell="B6" sqref="B6"/>
    </sheetView>
  </sheetViews>
  <sheetFormatPr defaultColWidth="9" defaultRowHeight="11.25" x14ac:dyDescent="0.15"/>
  <cols>
    <col min="1" max="1" width="29.875" style="30" customWidth="1"/>
    <col min="2" max="2" width="17.875" style="30" bestFit="1" customWidth="1"/>
    <col min="3" max="3" width="15.625" style="30" customWidth="1"/>
    <col min="4" max="4" width="31.125" style="30" bestFit="1" customWidth="1"/>
    <col min="5" max="5" width="16.875" style="30" customWidth="1"/>
    <col min="6" max="6" width="15.625" style="30" customWidth="1"/>
    <col min="7" max="7" width="16.5" style="30" customWidth="1"/>
    <col min="8" max="16384" width="9" style="30"/>
  </cols>
  <sheetData>
    <row r="1" spans="1:6" ht="12" thickBot="1" x14ac:dyDescent="0.2">
      <c r="D1" s="64"/>
      <c r="E1" s="111"/>
    </row>
    <row r="2" spans="1:6" ht="13.5" customHeight="1" thickBot="1" x14ac:dyDescent="0.2">
      <c r="A2" s="28" t="s">
        <v>13</v>
      </c>
      <c r="B2" s="29">
        <f>'Begroting penvoerder'!L24*'Financiering project'!C2</f>
        <v>0</v>
      </c>
      <c r="C2" s="114" t="str">
        <f>IF('Algemene informatie'!B6="Proeftuin C: Meer innovatie en valorisatie in het MKB","40%","45%")</f>
        <v>45%</v>
      </c>
      <c r="D2" s="115" t="s">
        <v>70</v>
      </c>
      <c r="E2" s="113"/>
    </row>
    <row r="3" spans="1:6" ht="12" thickBot="1" x14ac:dyDescent="0.2">
      <c r="A3" s="32"/>
      <c r="B3" s="32"/>
      <c r="C3" s="32"/>
      <c r="D3" s="112"/>
      <c r="E3" s="113"/>
      <c r="F3" s="32"/>
    </row>
    <row r="4" spans="1:6" ht="36.75" customHeight="1" thickBot="1" x14ac:dyDescent="0.2">
      <c r="A4" s="33" t="s">
        <v>39</v>
      </c>
      <c r="B4" s="34" t="s">
        <v>7</v>
      </c>
      <c r="C4" s="33" t="s">
        <v>8</v>
      </c>
      <c r="F4" s="36"/>
    </row>
    <row r="5" spans="1:6" x14ac:dyDescent="0.15">
      <c r="A5" s="1"/>
      <c r="B5" s="7"/>
      <c r="C5" s="100"/>
      <c r="E5" s="96" t="s">
        <v>71</v>
      </c>
      <c r="F5" s="37"/>
    </row>
    <row r="6" spans="1:6" x14ac:dyDescent="0.15">
      <c r="A6" s="2"/>
      <c r="B6" s="8"/>
      <c r="C6" s="100"/>
      <c r="E6" s="95" t="s">
        <v>53</v>
      </c>
      <c r="F6" s="37"/>
    </row>
    <row r="7" spans="1:6" x14ac:dyDescent="0.15">
      <c r="A7" s="2"/>
      <c r="B7" s="8"/>
      <c r="C7" s="100"/>
      <c r="E7" s="93"/>
      <c r="F7" s="37"/>
    </row>
    <row r="8" spans="1:6" x14ac:dyDescent="0.15">
      <c r="A8" s="2"/>
      <c r="B8" s="8"/>
      <c r="C8" s="100"/>
      <c r="E8" s="93"/>
      <c r="F8" s="37"/>
    </row>
    <row r="9" spans="1:6" ht="12" thickBot="1" x14ac:dyDescent="0.2">
      <c r="A9" s="3"/>
      <c r="B9" s="9"/>
      <c r="C9" s="100"/>
      <c r="D9" s="38"/>
      <c r="E9" s="94"/>
      <c r="F9" s="37"/>
    </row>
    <row r="10" spans="1:6" ht="12" thickBot="1" x14ac:dyDescent="0.2">
      <c r="A10" s="40" t="s">
        <v>9</v>
      </c>
      <c r="B10" s="41">
        <f>SUM(B5:B9)</f>
        <v>0</v>
      </c>
      <c r="C10" s="42"/>
      <c r="D10" s="32"/>
      <c r="E10" s="64"/>
      <c r="F10" s="31"/>
    </row>
    <row r="11" spans="1:6" ht="12" thickBot="1" x14ac:dyDescent="0.2">
      <c r="A11" s="32"/>
      <c r="B11" s="32"/>
      <c r="C11" s="32"/>
      <c r="F11" s="32"/>
    </row>
    <row r="12" spans="1:6" ht="61.5" customHeight="1" thickBot="1" x14ac:dyDescent="0.2">
      <c r="A12" s="44" t="s">
        <v>14</v>
      </c>
      <c r="B12" s="45" t="s">
        <v>7</v>
      </c>
      <c r="C12" s="46" t="s">
        <v>8</v>
      </c>
      <c r="E12" s="35" t="s">
        <v>16</v>
      </c>
      <c r="F12" s="36"/>
    </row>
    <row r="13" spans="1:6" x14ac:dyDescent="0.15">
      <c r="A13" s="4"/>
      <c r="B13" s="10"/>
      <c r="C13" s="101"/>
      <c r="D13" s="30">
        <v>2018</v>
      </c>
      <c r="E13" s="18"/>
      <c r="F13" s="37"/>
    </row>
    <row r="14" spans="1:6" x14ac:dyDescent="0.15">
      <c r="A14" s="5"/>
      <c r="B14" s="11"/>
      <c r="C14" s="101"/>
      <c r="D14" s="30">
        <v>2019</v>
      </c>
      <c r="E14" s="14"/>
      <c r="F14" s="37"/>
    </row>
    <row r="15" spans="1:6" x14ac:dyDescent="0.15">
      <c r="A15" s="5"/>
      <c r="B15" s="11"/>
      <c r="C15" s="101"/>
      <c r="D15" s="30">
        <v>2020</v>
      </c>
      <c r="E15" s="14"/>
      <c r="F15" s="37"/>
    </row>
    <row r="16" spans="1:6" x14ac:dyDescent="0.15">
      <c r="A16" s="5"/>
      <c r="B16" s="11"/>
      <c r="C16" s="101"/>
      <c r="D16" s="30">
        <v>2021</v>
      </c>
      <c r="E16" s="14"/>
      <c r="F16" s="37"/>
    </row>
    <row r="17" spans="1:6" ht="12" thickBot="1" x14ac:dyDescent="0.2">
      <c r="A17" s="6"/>
      <c r="B17" s="12"/>
      <c r="C17" s="101"/>
      <c r="D17" s="30">
        <v>2022</v>
      </c>
      <c r="E17" s="14"/>
      <c r="F17" s="37"/>
    </row>
    <row r="18" spans="1:6" ht="12" thickBot="1" x14ac:dyDescent="0.2">
      <c r="A18" s="47" t="s">
        <v>9</v>
      </c>
      <c r="B18" s="48">
        <f>SUM(B13:B17)</f>
        <v>0</v>
      </c>
      <c r="C18" s="42"/>
      <c r="D18" s="38" t="s">
        <v>17</v>
      </c>
      <c r="E18" s="39">
        <f>SUM(E13:E17)</f>
        <v>0</v>
      </c>
      <c r="F18" s="31"/>
    </row>
    <row r="19" spans="1:6" ht="12" thickBot="1" x14ac:dyDescent="0.2">
      <c r="A19" s="32"/>
      <c r="B19" s="32"/>
      <c r="C19" s="32"/>
      <c r="D19" s="32"/>
      <c r="E19" s="43" t="str">
        <f>IF(E18='Begroting penvoerder'!L24,"AKKOORD","NIET AKKOORD")</f>
        <v>AKKOORD</v>
      </c>
      <c r="F19" s="32"/>
    </row>
    <row r="20" spans="1:6" ht="61.5" customHeight="1" thickBot="1" x14ac:dyDescent="0.2">
      <c r="A20" s="49" t="s">
        <v>15</v>
      </c>
      <c r="B20" s="45" t="s">
        <v>7</v>
      </c>
      <c r="C20" s="46" t="s">
        <v>8</v>
      </c>
      <c r="F20" s="36"/>
    </row>
    <row r="21" spans="1:6" x14ac:dyDescent="0.15">
      <c r="A21" s="4"/>
      <c r="B21" s="10"/>
      <c r="C21" s="102"/>
      <c r="D21" s="32"/>
      <c r="E21" s="32"/>
      <c r="F21" s="37"/>
    </row>
    <row r="22" spans="1:6" x14ac:dyDescent="0.15">
      <c r="A22" s="5"/>
      <c r="B22" s="11"/>
      <c r="C22" s="102"/>
      <c r="D22" s="32"/>
      <c r="E22" s="32"/>
      <c r="F22" s="37"/>
    </row>
    <row r="23" spans="1:6" x14ac:dyDescent="0.15">
      <c r="A23" s="5"/>
      <c r="B23" s="11"/>
      <c r="C23" s="102"/>
      <c r="D23" s="32"/>
      <c r="E23" s="32"/>
      <c r="F23" s="37"/>
    </row>
    <row r="24" spans="1:6" x14ac:dyDescent="0.15">
      <c r="A24" s="5"/>
      <c r="B24" s="11"/>
      <c r="C24" s="102"/>
      <c r="D24" s="32"/>
      <c r="E24" s="32"/>
      <c r="F24" s="37"/>
    </row>
    <row r="25" spans="1:6" ht="12" thickBot="1" x14ac:dyDescent="0.2">
      <c r="A25" s="6"/>
      <c r="B25" s="12"/>
      <c r="C25" s="102"/>
      <c r="D25" s="32"/>
      <c r="E25" s="32"/>
      <c r="F25" s="37"/>
    </row>
    <row r="26" spans="1:6" ht="12" thickBot="1" x14ac:dyDescent="0.2">
      <c r="A26" s="47" t="s">
        <v>9</v>
      </c>
      <c r="B26" s="48">
        <f>SUM(B21:B25)</f>
        <v>0</v>
      </c>
      <c r="C26" s="42"/>
      <c r="D26" s="32"/>
      <c r="E26" s="32"/>
      <c r="F26" s="31"/>
    </row>
    <row r="27" spans="1:6" ht="12" thickBot="1" x14ac:dyDescent="0.2">
      <c r="A27" s="32"/>
      <c r="B27" s="32"/>
      <c r="C27" s="32"/>
      <c r="D27" s="32"/>
      <c r="E27" s="32"/>
      <c r="F27" s="32"/>
    </row>
    <row r="28" spans="1:6" ht="48" customHeight="1" thickBot="1" x14ac:dyDescent="0.2">
      <c r="A28" s="50" t="s">
        <v>10</v>
      </c>
      <c r="B28" s="51" t="s">
        <v>23</v>
      </c>
      <c r="C28" s="52" t="s">
        <v>37</v>
      </c>
      <c r="D28" s="53" t="s">
        <v>11</v>
      </c>
      <c r="E28" s="54" t="s">
        <v>24</v>
      </c>
      <c r="F28" s="54" t="s">
        <v>22</v>
      </c>
    </row>
    <row r="29" spans="1:6" ht="12" thickBot="1" x14ac:dyDescent="0.2">
      <c r="A29" s="55" t="str">
        <f>IF('Algemene informatie'!B9="","",'Algemene informatie'!B9)</f>
        <v/>
      </c>
      <c r="B29" s="13"/>
      <c r="C29" s="56">
        <f>'Begroting penvoerder'!C24</f>
        <v>0</v>
      </c>
      <c r="D29" s="57">
        <f t="shared" ref="D29:D30" si="0">B29+C29</f>
        <v>0</v>
      </c>
      <c r="E29" s="58">
        <f>IF($D$33=0,0,D29/$D$33)</f>
        <v>0</v>
      </c>
      <c r="F29" s="20"/>
    </row>
    <row r="30" spans="1:6" ht="12" thickBot="1" x14ac:dyDescent="0.2">
      <c r="A30" s="40" t="s">
        <v>9</v>
      </c>
      <c r="B30" s="59">
        <f>SUM(B29:B29)</f>
        <v>0</v>
      </c>
      <c r="C30" s="60">
        <f>SUM(C29:C29)</f>
        <v>0</v>
      </c>
      <c r="D30" s="61">
        <f t="shared" si="0"/>
        <v>0</v>
      </c>
      <c r="E30" s="62">
        <f>IF($D$33=0,0,D30/$D$33)</f>
        <v>0</v>
      </c>
      <c r="F30" s="63">
        <f>SUM(F29:F29)</f>
        <v>0</v>
      </c>
    </row>
    <row r="31" spans="1:6" ht="12" thickBot="1" x14ac:dyDescent="0.2">
      <c r="A31" s="64"/>
      <c r="B31" s="65"/>
      <c r="C31" s="65"/>
      <c r="D31" s="65"/>
      <c r="E31" s="66"/>
      <c r="F31" s="65" t="str">
        <f>IF(F30=(B18+B26),"AKKOORD","NIET AKKOORD")</f>
        <v>AKKOORD</v>
      </c>
    </row>
    <row r="32" spans="1:6" ht="12" thickBot="1" x14ac:dyDescent="0.2">
      <c r="A32" s="130" t="s">
        <v>12</v>
      </c>
      <c r="B32" s="131"/>
      <c r="C32" s="67"/>
      <c r="D32" s="68">
        <f>B2+B10+B18+B26+D30</f>
        <v>0</v>
      </c>
      <c r="E32" s="69">
        <f>IF(D33=0,0,D32/D33)</f>
        <v>0</v>
      </c>
      <c r="F32" s="103"/>
    </row>
    <row r="33" spans="1:6" ht="12" thickBot="1" x14ac:dyDescent="0.2">
      <c r="A33" s="130" t="s">
        <v>21</v>
      </c>
      <c r="B33" s="131"/>
      <c r="C33" s="67"/>
      <c r="D33" s="68">
        <f>'Begroting penvoerder'!L24</f>
        <v>0</v>
      </c>
      <c r="E33" s="70" t="str">
        <f>IF(D33=D32,"AKKOORD","NIET AKKOORD")</f>
        <v>AKKOORD</v>
      </c>
      <c r="F33" s="103"/>
    </row>
  </sheetData>
  <sheetProtection algorithmName="SHA-512" hashValue="SUG1pL5BdoMlT5ZcgPxx7ohpgbWPHl/jAuwEJtWw1HSy+FY7flB2GnQqqTYUxx+64XQc5g/jdaXtm68mcDmRDw==" saltValue="fIDjbfQ2jMp5U2DvWCGcsw==" spinCount="100000" sheet="1" objects="1" scenarios="1"/>
  <mergeCells count="2">
    <mergeCell ref="A32:B32"/>
    <mergeCell ref="A33:B33"/>
  </mergeCells>
  <conditionalFormatting sqref="E10">
    <cfRule type="containsText" dxfId="9" priority="8" operator="containsText" text="NIET">
      <formula>NOT(ISERROR(SEARCH("NIET",E10)))</formula>
    </cfRule>
    <cfRule type="containsText" dxfId="8" priority="9" operator="containsText" text="&quot;NIET AKKORD&quot;">
      <formula>NOT(ISERROR(SEARCH("""NIET AKKORD""",E10)))</formula>
    </cfRule>
    <cfRule type="containsText" dxfId="7" priority="10" operator="containsText" text="NIET AKKORD">
      <formula>NOT(ISERROR(SEARCH("NIET AKKORD",E10)))</formula>
    </cfRule>
  </conditionalFormatting>
  <conditionalFormatting sqref="F31">
    <cfRule type="containsText" dxfId="6" priority="7" operator="containsText" text="NIET">
      <formula>NOT(ISERROR(SEARCH("NIET",F31)))</formula>
    </cfRule>
  </conditionalFormatting>
  <conditionalFormatting sqref="E33">
    <cfRule type="containsText" dxfId="5" priority="6" operator="containsText" text="NIET">
      <formula>NOT(ISERROR(SEARCH("NIET",E33)))</formula>
    </cfRule>
  </conditionalFormatting>
  <conditionalFormatting sqref="E19">
    <cfRule type="containsText" dxfId="4" priority="3" operator="containsText" text="NIET">
      <formula>NOT(ISERROR(SEARCH("NIET",E19)))</formula>
    </cfRule>
    <cfRule type="containsText" dxfId="3" priority="4" operator="containsText" text="&quot;NIET AKKORD&quot;">
      <formula>NOT(ISERROR(SEARCH("""NIET AKKORD""",E19)))</formula>
    </cfRule>
    <cfRule type="containsText" dxfId="2" priority="5" operator="containsText" text="NIET AKKORD">
      <formula>NOT(ISERROR(SEARCH("NIET AKKORD",E19)))</formula>
    </cfRule>
  </conditionalFormatting>
  <conditionalFormatting sqref="E2:E3">
    <cfRule type="containsText" dxfId="1" priority="2" operator="containsText" text="NIET">
      <formula>NOT(ISERROR(SEARCH("NIET",E2)))</formula>
    </cfRule>
  </conditionalFormatting>
  <conditionalFormatting sqref="C2">
    <cfRule type="containsText" dxfId="0" priority="1" operator="containsText" text="NIET">
      <formula>NOT(ISERROR(SEARCH("NIET",C2)))</formula>
    </cfRule>
  </conditionalFormatting>
  <dataValidations xWindow="1804" yWindow="943" count="10">
    <dataValidation allowBlank="1" showInputMessage="1" showErrorMessage="1" prompt="Geef hier aan hoeveel kosten er worden gemaakt in het betreffende jaar. Het totaal moet overeen komen met de totale projectkosten." sqref="E12:E16 E7:E8" xr:uid="{00000000-0002-0000-0100-000000000000}"/>
    <dataValidation allowBlank="1" showInputMessage="1" showErrorMessage="1" prompt="Vul hier de gevraagde subsidie in" sqref="B2" xr:uid="{00000000-0002-0000-0100-000001000000}"/>
    <dataValidation allowBlank="1" showInputMessage="1" showErrorMessage="1" prompt="Geef hier aan welke instantie uw project cofinanciert" sqref="A5:A9" xr:uid="{00000000-0002-0000-0100-000002000000}"/>
    <dataValidation allowBlank="1" showInputMessage="1" showErrorMessage="1" prompt="Voer hier de bijdrage van de cofinanciering in" sqref="B5:B9" xr:uid="{00000000-0002-0000-0100-000003000000}"/>
    <dataValidation allowBlank="1" showInputMessage="1" showErrorMessage="1" prompt="Voer hier de bijdrage van de private partij in" sqref="B13:B17" xr:uid="{00000000-0002-0000-0100-000004000000}"/>
    <dataValidation allowBlank="1" showInputMessage="1" showErrorMessage="1" prompt="Voer hier de bijdrage van overige partijen in" sqref="B21:B25" xr:uid="{00000000-0002-0000-0100-000005000000}"/>
    <dataValidation allowBlank="1" showInputMessage="1" showErrorMessage="1" prompt="Geef hier aan welke private partij uw project cofinanciert" sqref="A13:A17" xr:uid="{00000000-0002-0000-0100-000006000000}"/>
    <dataValidation allowBlank="1" showInputMessage="1" showErrorMessage="1" prompt="Geef hier aan welke overige partij uw project cofinanciert" sqref="A21:A25" xr:uid="{00000000-0002-0000-0100-000007000000}"/>
    <dataValidation allowBlank="1" showInputMessage="1" showErrorMessage="1" prompt="Voer hier de eigen bijdrage in cash in" sqref="B29" xr:uid="{00000000-0002-0000-0100-000008000000}"/>
    <dataValidation allowBlank="1" showInputMessage="1" showErrorMessage="1" prompt="Geef hier aan welke projectpartner een deel van haar kosten dekt middels bijdrage private en/of overige partij" sqref="F29" xr:uid="{00000000-0002-0000-0100-000009000000}"/>
  </dataValidation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tabColor rgb="FF7030A0"/>
    <pageSetUpPr fitToPage="1"/>
  </sheetPr>
  <dimension ref="A1:O98"/>
  <sheetViews>
    <sheetView showGridLines="0" zoomScale="90" zoomScaleNormal="90" workbookViewId="0">
      <selection activeCell="A3" sqref="A3"/>
    </sheetView>
  </sheetViews>
  <sheetFormatPr defaultColWidth="9" defaultRowHeight="11.25" x14ac:dyDescent="0.15"/>
  <cols>
    <col min="1" max="12" width="15.625" style="78" customWidth="1"/>
    <col min="13" max="13" width="2.5" style="78" customWidth="1"/>
    <col min="14" max="14" width="13.75" style="78" customWidth="1"/>
    <col min="15" max="15" width="56.25" style="78" customWidth="1"/>
    <col min="16" max="16384" width="9" style="78"/>
  </cols>
  <sheetData>
    <row r="1" spans="1:15" x14ac:dyDescent="0.15">
      <c r="A1" s="148" t="s">
        <v>20</v>
      </c>
      <c r="B1" s="148"/>
      <c r="C1" s="148"/>
      <c r="D1" s="144">
        <f>'Algemene informatie'!B9</f>
        <v>0</v>
      </c>
      <c r="E1" s="144"/>
      <c r="F1" s="144"/>
      <c r="G1" s="71"/>
      <c r="H1" s="71"/>
      <c r="I1" s="71"/>
      <c r="J1" s="71"/>
      <c r="K1" s="71"/>
      <c r="L1" s="71"/>
    </row>
    <row r="2" spans="1:15" x14ac:dyDescent="0.15">
      <c r="A2" s="71" t="s">
        <v>28</v>
      </c>
      <c r="B2" s="71"/>
      <c r="C2" s="71"/>
      <c r="D2" s="71"/>
      <c r="E2" s="71"/>
      <c r="F2" s="71"/>
      <c r="G2" s="71"/>
      <c r="H2" s="71"/>
      <c r="I2" s="71"/>
      <c r="J2" s="71"/>
      <c r="K2" s="71"/>
      <c r="L2" s="71"/>
    </row>
    <row r="3" spans="1:15" s="80" customFormat="1" ht="72" customHeight="1" x14ac:dyDescent="0.15">
      <c r="A3" s="79" t="s">
        <v>0</v>
      </c>
      <c r="B3" s="73" t="s">
        <v>2</v>
      </c>
      <c r="C3" s="73" t="s">
        <v>35</v>
      </c>
      <c r="D3" s="73" t="s">
        <v>36</v>
      </c>
      <c r="E3" s="73" t="s">
        <v>67</v>
      </c>
      <c r="F3" s="73" t="s">
        <v>33</v>
      </c>
      <c r="G3" s="73" t="s">
        <v>25</v>
      </c>
      <c r="H3" s="73" t="s">
        <v>26</v>
      </c>
      <c r="I3" s="73" t="s">
        <v>27</v>
      </c>
      <c r="J3" s="73" t="s">
        <v>60</v>
      </c>
      <c r="K3" s="73" t="s">
        <v>66</v>
      </c>
      <c r="L3" s="73" t="s">
        <v>5</v>
      </c>
      <c r="N3" s="88" t="s">
        <v>46</v>
      </c>
      <c r="O3" s="89"/>
    </row>
    <row r="4" spans="1:15" ht="11.25" customHeight="1" x14ac:dyDescent="0.15">
      <c r="A4" s="74">
        <v>1</v>
      </c>
      <c r="B4" s="75">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75">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14"/>
      <c r="E4" s="104"/>
      <c r="F4" s="14"/>
      <c r="G4" s="14"/>
      <c r="H4" s="14"/>
      <c r="I4" s="14"/>
      <c r="J4" s="14"/>
      <c r="K4" s="104"/>
      <c r="L4" s="76">
        <f>SUM(B4:K4)</f>
        <v>0</v>
      </c>
      <c r="N4" s="153" t="s">
        <v>41</v>
      </c>
      <c r="O4" s="151" t="s">
        <v>42</v>
      </c>
    </row>
    <row r="5" spans="1:15" x14ac:dyDescent="0.15">
      <c r="A5" s="74">
        <v>2</v>
      </c>
      <c r="B5" s="75">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75">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14"/>
      <c r="E5" s="104"/>
      <c r="F5" s="14"/>
      <c r="G5" s="14"/>
      <c r="H5" s="14"/>
      <c r="I5" s="14"/>
      <c r="J5" s="14"/>
      <c r="K5" s="104"/>
      <c r="L5" s="76">
        <f t="shared" ref="L5:L23" si="0">SUM(B5:K5)</f>
        <v>0</v>
      </c>
      <c r="N5" s="154"/>
      <c r="O5" s="151"/>
    </row>
    <row r="6" spans="1:15" x14ac:dyDescent="0.15">
      <c r="A6" s="74">
        <v>3</v>
      </c>
      <c r="B6" s="75">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75">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14"/>
      <c r="E6" s="104"/>
      <c r="F6" s="14"/>
      <c r="G6" s="14"/>
      <c r="H6" s="14"/>
      <c r="I6" s="14"/>
      <c r="J6" s="14"/>
      <c r="K6" s="104"/>
      <c r="L6" s="76">
        <f t="shared" si="0"/>
        <v>0</v>
      </c>
      <c r="N6" s="154"/>
      <c r="O6" s="151"/>
    </row>
    <row r="7" spans="1:15" x14ac:dyDescent="0.15">
      <c r="A7" s="74">
        <v>4</v>
      </c>
      <c r="B7" s="75">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75">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14"/>
      <c r="E7" s="104"/>
      <c r="F7" s="14"/>
      <c r="G7" s="14"/>
      <c r="H7" s="14"/>
      <c r="I7" s="14"/>
      <c r="J7" s="14"/>
      <c r="K7" s="104"/>
      <c r="L7" s="76">
        <f t="shared" si="0"/>
        <v>0</v>
      </c>
      <c r="N7" s="154"/>
      <c r="O7" s="151"/>
    </row>
    <row r="8" spans="1:15" x14ac:dyDescent="0.15">
      <c r="A8" s="74">
        <v>5</v>
      </c>
      <c r="B8" s="75">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75">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14"/>
      <c r="E8" s="104"/>
      <c r="F8" s="14"/>
      <c r="G8" s="14"/>
      <c r="H8" s="14"/>
      <c r="I8" s="14"/>
      <c r="J8" s="14"/>
      <c r="K8" s="104"/>
      <c r="L8" s="76">
        <f t="shared" si="0"/>
        <v>0</v>
      </c>
      <c r="N8" s="154"/>
      <c r="O8" s="151"/>
    </row>
    <row r="9" spans="1:15" x14ac:dyDescent="0.15">
      <c r="A9" s="74">
        <v>6</v>
      </c>
      <c r="B9" s="75">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75">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14"/>
      <c r="E9" s="104"/>
      <c r="F9" s="14"/>
      <c r="G9" s="14"/>
      <c r="H9" s="14"/>
      <c r="I9" s="14"/>
      <c r="J9" s="14"/>
      <c r="K9" s="104"/>
      <c r="L9" s="76">
        <f t="shared" si="0"/>
        <v>0</v>
      </c>
      <c r="N9" s="154"/>
      <c r="O9" s="151"/>
    </row>
    <row r="10" spans="1:15" x14ac:dyDescent="0.15">
      <c r="A10" s="74">
        <v>7</v>
      </c>
      <c r="B10" s="75">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75">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14"/>
      <c r="E10" s="104"/>
      <c r="F10" s="14"/>
      <c r="G10" s="14"/>
      <c r="H10" s="14"/>
      <c r="I10" s="14"/>
      <c r="J10" s="14"/>
      <c r="K10" s="104"/>
      <c r="L10" s="76">
        <f t="shared" si="0"/>
        <v>0</v>
      </c>
      <c r="N10" s="154"/>
      <c r="O10" s="151"/>
    </row>
    <row r="11" spans="1:15" x14ac:dyDescent="0.15">
      <c r="A11" s="74">
        <v>8</v>
      </c>
      <c r="B11" s="75">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75">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14"/>
      <c r="E11" s="104"/>
      <c r="F11" s="14"/>
      <c r="G11" s="14"/>
      <c r="H11" s="14"/>
      <c r="I11" s="14"/>
      <c r="J11" s="14"/>
      <c r="K11" s="104"/>
      <c r="L11" s="76">
        <f t="shared" si="0"/>
        <v>0</v>
      </c>
      <c r="N11" s="154"/>
      <c r="O11" s="151"/>
    </row>
    <row r="12" spans="1:15" x14ac:dyDescent="0.15">
      <c r="A12" s="74">
        <v>9</v>
      </c>
      <c r="B12" s="75">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75">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14"/>
      <c r="E12" s="104"/>
      <c r="F12" s="14"/>
      <c r="G12" s="14"/>
      <c r="H12" s="14"/>
      <c r="I12" s="14"/>
      <c r="J12" s="14"/>
      <c r="K12" s="104"/>
      <c r="L12" s="76">
        <f t="shared" si="0"/>
        <v>0</v>
      </c>
      <c r="N12" s="154"/>
      <c r="O12" s="151"/>
    </row>
    <row r="13" spans="1:15" x14ac:dyDescent="0.15">
      <c r="A13" s="74">
        <v>10</v>
      </c>
      <c r="B13" s="75">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75">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14"/>
      <c r="E13" s="104"/>
      <c r="F13" s="14"/>
      <c r="G13" s="14"/>
      <c r="H13" s="14"/>
      <c r="I13" s="14"/>
      <c r="J13" s="14"/>
      <c r="K13" s="104"/>
      <c r="L13" s="76">
        <f t="shared" si="0"/>
        <v>0</v>
      </c>
      <c r="N13" s="154"/>
      <c r="O13" s="151"/>
    </row>
    <row r="14" spans="1:15" x14ac:dyDescent="0.15">
      <c r="A14" s="74">
        <v>11</v>
      </c>
      <c r="B14" s="75">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75">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14"/>
      <c r="E14" s="104"/>
      <c r="F14" s="14"/>
      <c r="G14" s="14"/>
      <c r="H14" s="14"/>
      <c r="I14" s="14"/>
      <c r="J14" s="14"/>
      <c r="K14" s="104"/>
      <c r="L14" s="76">
        <f t="shared" si="0"/>
        <v>0</v>
      </c>
      <c r="N14" s="154"/>
      <c r="O14" s="151"/>
    </row>
    <row r="15" spans="1:15" x14ac:dyDescent="0.15">
      <c r="A15" s="74">
        <v>12</v>
      </c>
      <c r="B15" s="75">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75">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14"/>
      <c r="E15" s="104"/>
      <c r="F15" s="14"/>
      <c r="G15" s="14"/>
      <c r="H15" s="14"/>
      <c r="I15" s="14"/>
      <c r="J15" s="14"/>
      <c r="K15" s="104"/>
      <c r="L15" s="76">
        <f t="shared" si="0"/>
        <v>0</v>
      </c>
      <c r="N15" s="154"/>
      <c r="O15" s="151"/>
    </row>
    <row r="16" spans="1:15" x14ac:dyDescent="0.15">
      <c r="A16" s="74">
        <v>13</v>
      </c>
      <c r="B16" s="75">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75">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14"/>
      <c r="E16" s="104"/>
      <c r="F16" s="14"/>
      <c r="G16" s="14"/>
      <c r="H16" s="14"/>
      <c r="I16" s="14"/>
      <c r="J16" s="14"/>
      <c r="K16" s="104"/>
      <c r="L16" s="76">
        <f t="shared" si="0"/>
        <v>0</v>
      </c>
      <c r="N16" s="155"/>
      <c r="O16" s="151"/>
    </row>
    <row r="17" spans="1:15" ht="11.25" customHeight="1" x14ac:dyDescent="0.15">
      <c r="A17" s="74">
        <v>14</v>
      </c>
      <c r="B17" s="75">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75">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14"/>
      <c r="E17" s="104"/>
      <c r="F17" s="14"/>
      <c r="G17" s="14"/>
      <c r="H17" s="14"/>
      <c r="I17" s="14"/>
      <c r="J17" s="14"/>
      <c r="K17" s="104"/>
      <c r="L17" s="76">
        <f t="shared" si="0"/>
        <v>0</v>
      </c>
      <c r="N17" s="152" t="s">
        <v>64</v>
      </c>
      <c r="O17" s="151" t="s">
        <v>65</v>
      </c>
    </row>
    <row r="18" spans="1:15" x14ac:dyDescent="0.15">
      <c r="A18" s="74">
        <v>15</v>
      </c>
      <c r="B18" s="75">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75">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14"/>
      <c r="E18" s="104"/>
      <c r="F18" s="14"/>
      <c r="G18" s="14"/>
      <c r="H18" s="14"/>
      <c r="I18" s="14"/>
      <c r="J18" s="14"/>
      <c r="K18" s="104"/>
      <c r="L18" s="76">
        <f t="shared" si="0"/>
        <v>0</v>
      </c>
      <c r="N18" s="152"/>
      <c r="O18" s="151"/>
    </row>
    <row r="19" spans="1:15" x14ac:dyDescent="0.15">
      <c r="A19" s="74">
        <v>16</v>
      </c>
      <c r="B19" s="75">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75">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14"/>
      <c r="E19" s="104"/>
      <c r="F19" s="14"/>
      <c r="G19" s="14"/>
      <c r="H19" s="14"/>
      <c r="I19" s="14"/>
      <c r="J19" s="14"/>
      <c r="K19" s="104"/>
      <c r="L19" s="76">
        <f t="shared" si="0"/>
        <v>0</v>
      </c>
      <c r="N19" s="152"/>
      <c r="O19" s="151"/>
    </row>
    <row r="20" spans="1:15" x14ac:dyDescent="0.15">
      <c r="A20" s="74">
        <v>17</v>
      </c>
      <c r="B20" s="75">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75">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14"/>
      <c r="E20" s="104"/>
      <c r="F20" s="14"/>
      <c r="G20" s="14"/>
      <c r="H20" s="14"/>
      <c r="I20" s="14"/>
      <c r="J20" s="14"/>
      <c r="K20" s="104"/>
      <c r="L20" s="76">
        <f t="shared" si="0"/>
        <v>0</v>
      </c>
      <c r="N20" s="152"/>
      <c r="O20" s="151"/>
    </row>
    <row r="21" spans="1:15" x14ac:dyDescent="0.15">
      <c r="A21" s="74">
        <v>18</v>
      </c>
      <c r="B21" s="75">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75">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14"/>
      <c r="E21" s="104"/>
      <c r="F21" s="14"/>
      <c r="G21" s="14"/>
      <c r="H21" s="14"/>
      <c r="I21" s="14"/>
      <c r="J21" s="14"/>
      <c r="K21" s="104"/>
      <c r="L21" s="76">
        <f t="shared" si="0"/>
        <v>0</v>
      </c>
      <c r="N21" s="152"/>
      <c r="O21" s="151"/>
    </row>
    <row r="22" spans="1:15" x14ac:dyDescent="0.15">
      <c r="A22" s="74">
        <v>19</v>
      </c>
      <c r="B22" s="75">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75">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14"/>
      <c r="E22" s="104"/>
      <c r="F22" s="14"/>
      <c r="G22" s="14"/>
      <c r="H22" s="14"/>
      <c r="I22" s="14"/>
      <c r="J22" s="14"/>
      <c r="K22" s="104"/>
      <c r="L22" s="76">
        <f t="shared" si="0"/>
        <v>0</v>
      </c>
      <c r="N22" s="152"/>
      <c r="O22" s="151"/>
    </row>
    <row r="23" spans="1:15" x14ac:dyDescent="0.15">
      <c r="A23" s="74">
        <v>20</v>
      </c>
      <c r="B23" s="75">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75">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14"/>
      <c r="E23" s="104"/>
      <c r="F23" s="14"/>
      <c r="G23" s="14"/>
      <c r="H23" s="14"/>
      <c r="I23" s="14"/>
      <c r="J23" s="14"/>
      <c r="K23" s="104"/>
      <c r="L23" s="76">
        <f t="shared" si="0"/>
        <v>0</v>
      </c>
      <c r="N23" s="152"/>
      <c r="O23" s="151"/>
    </row>
    <row r="24" spans="1:15" x14ac:dyDescent="0.15">
      <c r="A24" s="77" t="s">
        <v>6</v>
      </c>
      <c r="B24" s="39">
        <f>SUM(B4:B23)</f>
        <v>0</v>
      </c>
      <c r="C24" s="39">
        <f t="shared" ref="C24:L24" si="1">SUM(C4:C23)</f>
        <v>0</v>
      </c>
      <c r="D24" s="39">
        <f t="shared" si="1"/>
        <v>0</v>
      </c>
      <c r="E24" s="39">
        <f t="shared" si="1"/>
        <v>0</v>
      </c>
      <c r="F24" s="39">
        <f t="shared" si="1"/>
        <v>0</v>
      </c>
      <c r="G24" s="39">
        <f t="shared" si="1"/>
        <v>0</v>
      </c>
      <c r="H24" s="39">
        <f t="shared" si="1"/>
        <v>0</v>
      </c>
      <c r="I24" s="39">
        <f t="shared" si="1"/>
        <v>0</v>
      </c>
      <c r="J24" s="39">
        <f t="shared" si="1"/>
        <v>0</v>
      </c>
      <c r="K24" s="39">
        <f t="shared" si="1"/>
        <v>0</v>
      </c>
      <c r="L24" s="39">
        <f t="shared" si="1"/>
        <v>0</v>
      </c>
      <c r="N24" s="152"/>
      <c r="O24" s="151"/>
    </row>
    <row r="25" spans="1:15" x14ac:dyDescent="0.15">
      <c r="A25" s="71"/>
      <c r="B25" s="71"/>
      <c r="C25" s="71"/>
      <c r="D25" s="81"/>
      <c r="E25" s="71"/>
      <c r="F25" s="71"/>
      <c r="G25" s="71"/>
      <c r="H25" s="71"/>
      <c r="I25" s="71"/>
      <c r="J25" s="71"/>
      <c r="K25" s="71"/>
      <c r="L25" s="71"/>
    </row>
    <row r="26" spans="1:15" s="80" customFormat="1" ht="72.75" customHeight="1" x14ac:dyDescent="0.15">
      <c r="A26" s="156" t="s">
        <v>3</v>
      </c>
      <c r="B26" s="156"/>
      <c r="C26" s="82" t="s">
        <v>18</v>
      </c>
      <c r="D26" s="157" t="s">
        <v>19</v>
      </c>
      <c r="E26" s="158"/>
      <c r="F26" s="159"/>
      <c r="G26" s="82" t="s">
        <v>4</v>
      </c>
      <c r="H26" s="82" t="s">
        <v>48</v>
      </c>
      <c r="I26" s="82" t="s">
        <v>38</v>
      </c>
      <c r="J26" s="82" t="s">
        <v>49</v>
      </c>
      <c r="K26" s="82" t="s">
        <v>32</v>
      </c>
      <c r="L26" s="82" t="s">
        <v>34</v>
      </c>
      <c r="M26" s="83"/>
      <c r="N26" s="88" t="s">
        <v>45</v>
      </c>
      <c r="O26" s="89"/>
    </row>
    <row r="27" spans="1:15" ht="13.5" customHeight="1" x14ac:dyDescent="0.15">
      <c r="A27" s="149"/>
      <c r="B27" s="149"/>
      <c r="C27" s="99"/>
      <c r="D27" s="145"/>
      <c r="E27" s="146"/>
      <c r="F27" s="147"/>
      <c r="G27" s="27"/>
      <c r="H27" s="26"/>
      <c r="I27" s="84" t="str">
        <f>IF(H27=0,"€ 39,00",IF(H27&gt;0,"0"))</f>
        <v>€ 39,00</v>
      </c>
      <c r="J27" s="85">
        <f>G27*H27</f>
        <v>0</v>
      </c>
      <c r="K27" s="85">
        <f>G27*I27</f>
        <v>0</v>
      </c>
      <c r="L27" s="86">
        <f>SUM(J27:K27)</f>
        <v>0</v>
      </c>
      <c r="M27" s="87"/>
      <c r="N27" s="152" t="s">
        <v>40</v>
      </c>
      <c r="O27" s="151" t="s">
        <v>47</v>
      </c>
    </row>
    <row r="28" spans="1:15" x14ac:dyDescent="0.15">
      <c r="A28" s="149"/>
      <c r="B28" s="149"/>
      <c r="C28" s="99"/>
      <c r="D28" s="145"/>
      <c r="E28" s="146"/>
      <c r="F28" s="147"/>
      <c r="G28" s="27"/>
      <c r="H28" s="26"/>
      <c r="I28" s="84" t="str">
        <f t="shared" ref="I28:I86" si="2">IF(H28=0,"€ 39,00",IF(H28&gt;0,"0"))</f>
        <v>€ 39,00</v>
      </c>
      <c r="J28" s="85">
        <f t="shared" ref="J28:J86" si="3">G28*H28</f>
        <v>0</v>
      </c>
      <c r="K28" s="85">
        <f t="shared" ref="K28:K86" si="4">G28*I28</f>
        <v>0</v>
      </c>
      <c r="L28" s="86">
        <f t="shared" ref="L28:L51" si="5">SUM(J28:K28)</f>
        <v>0</v>
      </c>
      <c r="M28" s="87"/>
      <c r="N28" s="152"/>
      <c r="O28" s="151"/>
    </row>
    <row r="29" spans="1:15" x14ac:dyDescent="0.15">
      <c r="A29" s="149"/>
      <c r="B29" s="149"/>
      <c r="C29" s="99"/>
      <c r="D29" s="145"/>
      <c r="E29" s="146"/>
      <c r="F29" s="147"/>
      <c r="G29" s="27"/>
      <c r="H29" s="26"/>
      <c r="I29" s="84" t="str">
        <f t="shared" si="2"/>
        <v>€ 39,00</v>
      </c>
      <c r="J29" s="85">
        <f t="shared" si="3"/>
        <v>0</v>
      </c>
      <c r="K29" s="85">
        <f t="shared" si="4"/>
        <v>0</v>
      </c>
      <c r="L29" s="86">
        <f t="shared" si="5"/>
        <v>0</v>
      </c>
      <c r="M29" s="87"/>
      <c r="N29" s="152"/>
      <c r="O29" s="151"/>
    </row>
    <row r="30" spans="1:15" ht="11.25" customHeight="1" x14ac:dyDescent="0.15">
      <c r="A30" s="149"/>
      <c r="B30" s="149"/>
      <c r="C30" s="99"/>
      <c r="D30" s="145"/>
      <c r="E30" s="146"/>
      <c r="F30" s="147"/>
      <c r="G30" s="27"/>
      <c r="H30" s="26"/>
      <c r="I30" s="84" t="str">
        <f t="shared" si="2"/>
        <v>€ 39,00</v>
      </c>
      <c r="J30" s="85">
        <f t="shared" si="3"/>
        <v>0</v>
      </c>
      <c r="K30" s="85">
        <f t="shared" si="4"/>
        <v>0</v>
      </c>
      <c r="L30" s="86">
        <f t="shared" si="5"/>
        <v>0</v>
      </c>
      <c r="M30" s="87"/>
      <c r="N30" s="152"/>
      <c r="O30" s="151"/>
    </row>
    <row r="31" spans="1:15" x14ac:dyDescent="0.15">
      <c r="A31" s="149"/>
      <c r="B31" s="149"/>
      <c r="C31" s="99"/>
      <c r="D31" s="145"/>
      <c r="E31" s="146"/>
      <c r="F31" s="147"/>
      <c r="G31" s="27"/>
      <c r="H31" s="26"/>
      <c r="I31" s="84" t="str">
        <f t="shared" si="2"/>
        <v>€ 39,00</v>
      </c>
      <c r="J31" s="85">
        <f t="shared" si="3"/>
        <v>0</v>
      </c>
      <c r="K31" s="85">
        <f t="shared" si="4"/>
        <v>0</v>
      </c>
      <c r="L31" s="86">
        <f t="shared" si="5"/>
        <v>0</v>
      </c>
      <c r="M31" s="87"/>
      <c r="N31" s="152" t="s">
        <v>29</v>
      </c>
      <c r="O31" s="151" t="s">
        <v>50</v>
      </c>
    </row>
    <row r="32" spans="1:15" x14ac:dyDescent="0.15">
      <c r="A32" s="149"/>
      <c r="B32" s="149"/>
      <c r="C32" s="99"/>
      <c r="D32" s="145"/>
      <c r="E32" s="146"/>
      <c r="F32" s="147"/>
      <c r="G32" s="27"/>
      <c r="H32" s="26"/>
      <c r="I32" s="84" t="str">
        <f t="shared" si="2"/>
        <v>€ 39,00</v>
      </c>
      <c r="J32" s="85">
        <f t="shared" si="3"/>
        <v>0</v>
      </c>
      <c r="K32" s="85">
        <f t="shared" si="4"/>
        <v>0</v>
      </c>
      <c r="L32" s="86">
        <f t="shared" si="5"/>
        <v>0</v>
      </c>
      <c r="M32" s="87"/>
      <c r="N32" s="152"/>
      <c r="O32" s="151"/>
    </row>
    <row r="33" spans="1:15" ht="11.25" customHeight="1" x14ac:dyDescent="0.15">
      <c r="A33" s="149"/>
      <c r="B33" s="149"/>
      <c r="C33" s="99"/>
      <c r="D33" s="145"/>
      <c r="E33" s="146"/>
      <c r="F33" s="147"/>
      <c r="G33" s="27"/>
      <c r="H33" s="26"/>
      <c r="I33" s="84" t="str">
        <f t="shared" si="2"/>
        <v>€ 39,00</v>
      </c>
      <c r="J33" s="85">
        <f t="shared" si="3"/>
        <v>0</v>
      </c>
      <c r="K33" s="85">
        <f t="shared" si="4"/>
        <v>0</v>
      </c>
      <c r="L33" s="86">
        <f t="shared" si="5"/>
        <v>0</v>
      </c>
      <c r="M33" s="87"/>
      <c r="N33" s="152"/>
      <c r="O33" s="151"/>
    </row>
    <row r="34" spans="1:15" x14ac:dyDescent="0.15">
      <c r="A34" s="149"/>
      <c r="B34" s="149"/>
      <c r="C34" s="99"/>
      <c r="D34" s="145"/>
      <c r="E34" s="146"/>
      <c r="F34" s="147"/>
      <c r="G34" s="27"/>
      <c r="H34" s="26"/>
      <c r="I34" s="84" t="str">
        <f t="shared" si="2"/>
        <v>€ 39,00</v>
      </c>
      <c r="J34" s="85">
        <f t="shared" si="3"/>
        <v>0</v>
      </c>
      <c r="K34" s="85">
        <f t="shared" si="4"/>
        <v>0</v>
      </c>
      <c r="L34" s="86">
        <f t="shared" si="5"/>
        <v>0</v>
      </c>
      <c r="M34" s="87"/>
      <c r="N34" s="152" t="s">
        <v>30</v>
      </c>
      <c r="O34" s="151" t="s">
        <v>51</v>
      </c>
    </row>
    <row r="35" spans="1:15" x14ac:dyDescent="0.15">
      <c r="A35" s="149"/>
      <c r="B35" s="149"/>
      <c r="C35" s="99"/>
      <c r="D35" s="150"/>
      <c r="E35" s="146"/>
      <c r="F35" s="147"/>
      <c r="G35" s="27"/>
      <c r="H35" s="26"/>
      <c r="I35" s="84" t="str">
        <f t="shared" si="2"/>
        <v>€ 39,00</v>
      </c>
      <c r="J35" s="85">
        <f t="shared" si="3"/>
        <v>0</v>
      </c>
      <c r="K35" s="85">
        <f t="shared" si="4"/>
        <v>0</v>
      </c>
      <c r="L35" s="86">
        <f t="shared" si="5"/>
        <v>0</v>
      </c>
      <c r="M35" s="87"/>
      <c r="N35" s="152"/>
      <c r="O35" s="151"/>
    </row>
    <row r="36" spans="1:15" x14ac:dyDescent="0.15">
      <c r="A36" s="149"/>
      <c r="B36" s="149"/>
      <c r="C36" s="99"/>
      <c r="D36" s="145"/>
      <c r="E36" s="146"/>
      <c r="F36" s="147"/>
      <c r="G36" s="27"/>
      <c r="H36" s="26"/>
      <c r="I36" s="84" t="str">
        <f t="shared" si="2"/>
        <v>€ 39,00</v>
      </c>
      <c r="J36" s="85">
        <f t="shared" si="3"/>
        <v>0</v>
      </c>
      <c r="K36" s="85">
        <f t="shared" si="4"/>
        <v>0</v>
      </c>
      <c r="L36" s="86">
        <f t="shared" si="5"/>
        <v>0</v>
      </c>
      <c r="M36" s="87"/>
      <c r="N36" s="152"/>
      <c r="O36" s="151"/>
    </row>
    <row r="37" spans="1:15" x14ac:dyDescent="0.15">
      <c r="A37" s="149"/>
      <c r="B37" s="149"/>
      <c r="C37" s="99"/>
      <c r="D37" s="145"/>
      <c r="E37" s="146"/>
      <c r="F37" s="147"/>
      <c r="G37" s="27"/>
      <c r="H37" s="26"/>
      <c r="I37" s="84" t="str">
        <f t="shared" si="2"/>
        <v>€ 39,00</v>
      </c>
      <c r="J37" s="85">
        <f t="shared" si="3"/>
        <v>0</v>
      </c>
      <c r="K37" s="85">
        <f t="shared" si="4"/>
        <v>0</v>
      </c>
      <c r="L37" s="86">
        <f t="shared" si="5"/>
        <v>0</v>
      </c>
      <c r="M37" s="87"/>
      <c r="N37" s="152"/>
      <c r="O37" s="151"/>
    </row>
    <row r="38" spans="1:15" ht="11.25" customHeight="1" x14ac:dyDescent="0.15">
      <c r="A38" s="149"/>
      <c r="B38" s="149"/>
      <c r="C38" s="99"/>
      <c r="D38" s="145"/>
      <c r="E38" s="146"/>
      <c r="F38" s="147"/>
      <c r="G38" s="27"/>
      <c r="H38" s="26"/>
      <c r="I38" s="84" t="str">
        <f t="shared" si="2"/>
        <v>€ 39,00</v>
      </c>
      <c r="J38" s="85">
        <f t="shared" si="3"/>
        <v>0</v>
      </c>
      <c r="K38" s="85">
        <f t="shared" si="4"/>
        <v>0</v>
      </c>
      <c r="L38" s="86">
        <f t="shared" si="5"/>
        <v>0</v>
      </c>
      <c r="M38" s="87"/>
      <c r="N38" s="152" t="s">
        <v>43</v>
      </c>
      <c r="O38" s="151" t="s">
        <v>44</v>
      </c>
    </row>
    <row r="39" spans="1:15" x14ac:dyDescent="0.15">
      <c r="A39" s="149"/>
      <c r="B39" s="149"/>
      <c r="C39" s="99"/>
      <c r="D39" s="145"/>
      <c r="E39" s="146"/>
      <c r="F39" s="147"/>
      <c r="G39" s="27"/>
      <c r="H39" s="26"/>
      <c r="I39" s="84" t="str">
        <f t="shared" si="2"/>
        <v>€ 39,00</v>
      </c>
      <c r="J39" s="85">
        <f t="shared" si="3"/>
        <v>0</v>
      </c>
      <c r="K39" s="85">
        <f t="shared" si="4"/>
        <v>0</v>
      </c>
      <c r="L39" s="86">
        <f t="shared" si="5"/>
        <v>0</v>
      </c>
      <c r="M39" s="87"/>
      <c r="N39" s="152"/>
      <c r="O39" s="151"/>
    </row>
    <row r="40" spans="1:15" x14ac:dyDescent="0.15">
      <c r="A40" s="149"/>
      <c r="B40" s="149"/>
      <c r="C40" s="99"/>
      <c r="D40" s="145"/>
      <c r="E40" s="146"/>
      <c r="F40" s="147"/>
      <c r="G40" s="27"/>
      <c r="H40" s="26"/>
      <c r="I40" s="84" t="str">
        <f t="shared" si="2"/>
        <v>€ 39,00</v>
      </c>
      <c r="J40" s="85">
        <f t="shared" si="3"/>
        <v>0</v>
      </c>
      <c r="K40" s="85">
        <f t="shared" si="4"/>
        <v>0</v>
      </c>
      <c r="L40" s="86">
        <f t="shared" si="5"/>
        <v>0</v>
      </c>
      <c r="M40" s="87"/>
      <c r="N40" s="152"/>
      <c r="O40" s="151"/>
    </row>
    <row r="41" spans="1:15" x14ac:dyDescent="0.15">
      <c r="A41" s="149"/>
      <c r="B41" s="149"/>
      <c r="C41" s="99"/>
      <c r="D41" s="145"/>
      <c r="E41" s="146"/>
      <c r="F41" s="147"/>
      <c r="G41" s="27"/>
      <c r="H41" s="26"/>
      <c r="I41" s="84" t="str">
        <f t="shared" si="2"/>
        <v>€ 39,00</v>
      </c>
      <c r="J41" s="85">
        <f t="shared" si="3"/>
        <v>0</v>
      </c>
      <c r="K41" s="85">
        <f t="shared" si="4"/>
        <v>0</v>
      </c>
      <c r="L41" s="86">
        <f t="shared" si="5"/>
        <v>0</v>
      </c>
      <c r="M41" s="87"/>
      <c r="N41" s="152"/>
      <c r="O41" s="151"/>
    </row>
    <row r="42" spans="1:15" x14ac:dyDescent="0.15">
      <c r="A42" s="149"/>
      <c r="B42" s="149"/>
      <c r="C42" s="99"/>
      <c r="D42" s="145"/>
      <c r="E42" s="146"/>
      <c r="F42" s="147"/>
      <c r="G42" s="27"/>
      <c r="H42" s="26"/>
      <c r="I42" s="84" t="str">
        <f t="shared" si="2"/>
        <v>€ 39,00</v>
      </c>
      <c r="J42" s="85">
        <f t="shared" si="3"/>
        <v>0</v>
      </c>
      <c r="K42" s="85">
        <f t="shared" si="4"/>
        <v>0</v>
      </c>
      <c r="L42" s="86">
        <f t="shared" si="5"/>
        <v>0</v>
      </c>
      <c r="M42" s="87"/>
      <c r="N42" s="152"/>
      <c r="O42" s="151"/>
    </row>
    <row r="43" spans="1:15" x14ac:dyDescent="0.15">
      <c r="A43" s="149"/>
      <c r="B43" s="149"/>
      <c r="C43" s="99"/>
      <c r="D43" s="145"/>
      <c r="E43" s="146"/>
      <c r="F43" s="147"/>
      <c r="G43" s="27"/>
      <c r="H43" s="26"/>
      <c r="I43" s="84" t="str">
        <f t="shared" si="2"/>
        <v>€ 39,00</v>
      </c>
      <c r="J43" s="85">
        <f t="shared" si="3"/>
        <v>0</v>
      </c>
      <c r="K43" s="85">
        <f t="shared" si="4"/>
        <v>0</v>
      </c>
      <c r="L43" s="86">
        <f t="shared" si="5"/>
        <v>0</v>
      </c>
      <c r="M43" s="87"/>
      <c r="N43" s="152"/>
      <c r="O43" s="151"/>
    </row>
    <row r="44" spans="1:15" x14ac:dyDescent="0.15">
      <c r="A44" s="149"/>
      <c r="B44" s="149"/>
      <c r="C44" s="99"/>
      <c r="D44" s="145"/>
      <c r="E44" s="146"/>
      <c r="F44" s="147"/>
      <c r="G44" s="27"/>
      <c r="H44" s="26"/>
      <c r="I44" s="84" t="str">
        <f t="shared" si="2"/>
        <v>€ 39,00</v>
      </c>
      <c r="J44" s="85">
        <f t="shared" si="3"/>
        <v>0</v>
      </c>
      <c r="K44" s="85">
        <f t="shared" si="4"/>
        <v>0</v>
      </c>
      <c r="L44" s="86">
        <f t="shared" si="5"/>
        <v>0</v>
      </c>
      <c r="M44" s="87"/>
    </row>
    <row r="45" spans="1:15" x14ac:dyDescent="0.15">
      <c r="A45" s="149"/>
      <c r="B45" s="149"/>
      <c r="C45" s="99"/>
      <c r="D45" s="145"/>
      <c r="E45" s="146"/>
      <c r="F45" s="147"/>
      <c r="G45" s="27"/>
      <c r="H45" s="26"/>
      <c r="I45" s="84" t="str">
        <f t="shared" si="2"/>
        <v>€ 39,00</v>
      </c>
      <c r="J45" s="85">
        <f t="shared" si="3"/>
        <v>0</v>
      </c>
      <c r="K45" s="85">
        <f t="shared" si="4"/>
        <v>0</v>
      </c>
      <c r="L45" s="86">
        <f t="shared" si="5"/>
        <v>0</v>
      </c>
      <c r="M45" s="87"/>
    </row>
    <row r="46" spans="1:15" x14ac:dyDescent="0.15">
      <c r="A46" s="149"/>
      <c r="B46" s="149"/>
      <c r="C46" s="99"/>
      <c r="D46" s="145"/>
      <c r="E46" s="146"/>
      <c r="F46" s="147"/>
      <c r="G46" s="27"/>
      <c r="H46" s="26"/>
      <c r="I46" s="84" t="str">
        <f t="shared" si="2"/>
        <v>€ 39,00</v>
      </c>
      <c r="J46" s="85">
        <f t="shared" si="3"/>
        <v>0</v>
      </c>
      <c r="K46" s="85">
        <f t="shared" si="4"/>
        <v>0</v>
      </c>
      <c r="L46" s="86">
        <f t="shared" si="5"/>
        <v>0</v>
      </c>
      <c r="M46" s="87"/>
    </row>
    <row r="47" spans="1:15" x14ac:dyDescent="0.15">
      <c r="A47" s="149"/>
      <c r="B47" s="149"/>
      <c r="C47" s="99"/>
      <c r="D47" s="145"/>
      <c r="E47" s="146"/>
      <c r="F47" s="147"/>
      <c r="G47" s="27"/>
      <c r="H47" s="26"/>
      <c r="I47" s="84" t="str">
        <f t="shared" si="2"/>
        <v>€ 39,00</v>
      </c>
      <c r="J47" s="85">
        <f t="shared" si="3"/>
        <v>0</v>
      </c>
      <c r="K47" s="85">
        <f t="shared" si="4"/>
        <v>0</v>
      </c>
      <c r="L47" s="86">
        <f t="shared" si="5"/>
        <v>0</v>
      </c>
      <c r="M47" s="87"/>
    </row>
    <row r="48" spans="1:15" x14ac:dyDescent="0.15">
      <c r="A48" s="149"/>
      <c r="B48" s="149"/>
      <c r="C48" s="99"/>
      <c r="D48" s="145"/>
      <c r="E48" s="146"/>
      <c r="F48" s="147"/>
      <c r="G48" s="27"/>
      <c r="H48" s="26"/>
      <c r="I48" s="84" t="str">
        <f t="shared" si="2"/>
        <v>€ 39,00</v>
      </c>
      <c r="J48" s="85">
        <f t="shared" si="3"/>
        <v>0</v>
      </c>
      <c r="K48" s="85">
        <f t="shared" si="4"/>
        <v>0</v>
      </c>
      <c r="L48" s="86">
        <f t="shared" si="5"/>
        <v>0</v>
      </c>
      <c r="M48" s="87"/>
    </row>
    <row r="49" spans="1:13" x14ac:dyDescent="0.15">
      <c r="A49" s="149"/>
      <c r="B49" s="149"/>
      <c r="C49" s="99"/>
      <c r="D49" s="145"/>
      <c r="E49" s="146"/>
      <c r="F49" s="147"/>
      <c r="G49" s="27"/>
      <c r="H49" s="26"/>
      <c r="I49" s="84" t="str">
        <f t="shared" si="2"/>
        <v>€ 39,00</v>
      </c>
      <c r="J49" s="85">
        <f t="shared" si="3"/>
        <v>0</v>
      </c>
      <c r="K49" s="85">
        <f t="shared" si="4"/>
        <v>0</v>
      </c>
      <c r="L49" s="86">
        <f t="shared" si="5"/>
        <v>0</v>
      </c>
      <c r="M49" s="87"/>
    </row>
    <row r="50" spans="1:13" x14ac:dyDescent="0.15">
      <c r="A50" s="149"/>
      <c r="B50" s="149"/>
      <c r="C50" s="99"/>
      <c r="D50" s="145"/>
      <c r="E50" s="146"/>
      <c r="F50" s="147"/>
      <c r="G50" s="27"/>
      <c r="H50" s="26"/>
      <c r="I50" s="84" t="str">
        <f t="shared" si="2"/>
        <v>€ 39,00</v>
      </c>
      <c r="J50" s="85">
        <f t="shared" si="3"/>
        <v>0</v>
      </c>
      <c r="K50" s="85">
        <f t="shared" si="4"/>
        <v>0</v>
      </c>
      <c r="L50" s="86">
        <f t="shared" si="5"/>
        <v>0</v>
      </c>
      <c r="M50" s="87"/>
    </row>
    <row r="51" spans="1:13" x14ac:dyDescent="0.15">
      <c r="A51" s="149"/>
      <c r="B51" s="149"/>
      <c r="C51" s="99"/>
      <c r="D51" s="145"/>
      <c r="E51" s="146"/>
      <c r="F51" s="147"/>
      <c r="G51" s="27"/>
      <c r="H51" s="26"/>
      <c r="I51" s="84" t="str">
        <f t="shared" si="2"/>
        <v>€ 39,00</v>
      </c>
      <c r="J51" s="85">
        <f t="shared" si="3"/>
        <v>0</v>
      </c>
      <c r="K51" s="85">
        <f t="shared" si="4"/>
        <v>0</v>
      </c>
      <c r="L51" s="86">
        <f t="shared" si="5"/>
        <v>0</v>
      </c>
      <c r="M51" s="87"/>
    </row>
    <row r="52" spans="1:13" x14ac:dyDescent="0.15">
      <c r="A52" s="149"/>
      <c r="B52" s="149"/>
      <c r="C52" s="99"/>
      <c r="D52" s="145"/>
      <c r="E52" s="146"/>
      <c r="F52" s="147"/>
      <c r="G52" s="27"/>
      <c r="H52" s="26"/>
      <c r="I52" s="84" t="str">
        <f t="shared" si="2"/>
        <v>€ 39,00</v>
      </c>
      <c r="J52" s="85">
        <f t="shared" si="3"/>
        <v>0</v>
      </c>
      <c r="K52" s="85">
        <f t="shared" si="4"/>
        <v>0</v>
      </c>
      <c r="L52" s="86">
        <f t="shared" ref="L52:L86" si="6">SUM(J52:K52)</f>
        <v>0</v>
      </c>
      <c r="M52" s="87"/>
    </row>
    <row r="53" spans="1:13" x14ac:dyDescent="0.15">
      <c r="A53" s="149"/>
      <c r="B53" s="149"/>
      <c r="C53" s="99"/>
      <c r="D53" s="145"/>
      <c r="E53" s="146"/>
      <c r="F53" s="147"/>
      <c r="G53" s="27"/>
      <c r="H53" s="26"/>
      <c r="I53" s="84" t="str">
        <f t="shared" si="2"/>
        <v>€ 39,00</v>
      </c>
      <c r="J53" s="85">
        <f t="shared" si="3"/>
        <v>0</v>
      </c>
      <c r="K53" s="85">
        <f t="shared" si="4"/>
        <v>0</v>
      </c>
      <c r="L53" s="86">
        <f t="shared" si="6"/>
        <v>0</v>
      </c>
      <c r="M53" s="87"/>
    </row>
    <row r="54" spans="1:13" x14ac:dyDescent="0.15">
      <c r="A54" s="149"/>
      <c r="B54" s="149"/>
      <c r="C54" s="99"/>
      <c r="D54" s="145"/>
      <c r="E54" s="146"/>
      <c r="F54" s="147"/>
      <c r="G54" s="27"/>
      <c r="H54" s="26"/>
      <c r="I54" s="84" t="str">
        <f t="shared" si="2"/>
        <v>€ 39,00</v>
      </c>
      <c r="J54" s="85">
        <f t="shared" si="3"/>
        <v>0</v>
      </c>
      <c r="K54" s="85">
        <f t="shared" si="4"/>
        <v>0</v>
      </c>
      <c r="L54" s="86">
        <f t="shared" si="6"/>
        <v>0</v>
      </c>
      <c r="M54" s="87"/>
    </row>
    <row r="55" spans="1:13" x14ac:dyDescent="0.15">
      <c r="A55" s="149"/>
      <c r="B55" s="149"/>
      <c r="C55" s="99"/>
      <c r="D55" s="145"/>
      <c r="E55" s="146"/>
      <c r="F55" s="147"/>
      <c r="G55" s="27"/>
      <c r="H55" s="26"/>
      <c r="I55" s="84" t="str">
        <f t="shared" si="2"/>
        <v>€ 39,00</v>
      </c>
      <c r="J55" s="85">
        <f t="shared" si="3"/>
        <v>0</v>
      </c>
      <c r="K55" s="85">
        <f t="shared" si="4"/>
        <v>0</v>
      </c>
      <c r="L55" s="86">
        <f t="shared" si="6"/>
        <v>0</v>
      </c>
      <c r="M55" s="87"/>
    </row>
    <row r="56" spans="1:13" x14ac:dyDescent="0.15">
      <c r="A56" s="149"/>
      <c r="B56" s="149"/>
      <c r="C56" s="99"/>
      <c r="D56" s="145"/>
      <c r="E56" s="146"/>
      <c r="F56" s="147"/>
      <c r="G56" s="27"/>
      <c r="H56" s="26"/>
      <c r="I56" s="84" t="str">
        <f t="shared" si="2"/>
        <v>€ 39,00</v>
      </c>
      <c r="J56" s="85">
        <f t="shared" si="3"/>
        <v>0</v>
      </c>
      <c r="K56" s="85">
        <f t="shared" si="4"/>
        <v>0</v>
      </c>
      <c r="L56" s="86">
        <f t="shared" si="6"/>
        <v>0</v>
      </c>
      <c r="M56" s="87"/>
    </row>
    <row r="57" spans="1:13" x14ac:dyDescent="0.15">
      <c r="A57" s="149"/>
      <c r="B57" s="149"/>
      <c r="C57" s="99"/>
      <c r="D57" s="145"/>
      <c r="E57" s="146"/>
      <c r="F57" s="147"/>
      <c r="G57" s="27"/>
      <c r="H57" s="26"/>
      <c r="I57" s="84" t="str">
        <f t="shared" si="2"/>
        <v>€ 39,00</v>
      </c>
      <c r="J57" s="85">
        <f t="shared" si="3"/>
        <v>0</v>
      </c>
      <c r="K57" s="85">
        <f t="shared" si="4"/>
        <v>0</v>
      </c>
      <c r="L57" s="86">
        <f t="shared" si="6"/>
        <v>0</v>
      </c>
      <c r="M57" s="87"/>
    </row>
    <row r="58" spans="1:13" x14ac:dyDescent="0.15">
      <c r="A58" s="149"/>
      <c r="B58" s="149"/>
      <c r="C58" s="99"/>
      <c r="D58" s="145"/>
      <c r="E58" s="146"/>
      <c r="F58" s="147"/>
      <c r="G58" s="27"/>
      <c r="H58" s="26"/>
      <c r="I58" s="84" t="str">
        <f t="shared" si="2"/>
        <v>€ 39,00</v>
      </c>
      <c r="J58" s="85">
        <f t="shared" si="3"/>
        <v>0</v>
      </c>
      <c r="K58" s="85">
        <f t="shared" si="4"/>
        <v>0</v>
      </c>
      <c r="L58" s="86">
        <f t="shared" si="6"/>
        <v>0</v>
      </c>
      <c r="M58" s="87"/>
    </row>
    <row r="59" spans="1:13" x14ac:dyDescent="0.15">
      <c r="A59" s="149"/>
      <c r="B59" s="149"/>
      <c r="C59" s="99"/>
      <c r="D59" s="145"/>
      <c r="E59" s="146"/>
      <c r="F59" s="147"/>
      <c r="G59" s="27"/>
      <c r="H59" s="26"/>
      <c r="I59" s="84" t="str">
        <f t="shared" si="2"/>
        <v>€ 39,00</v>
      </c>
      <c r="J59" s="85">
        <f t="shared" si="3"/>
        <v>0</v>
      </c>
      <c r="K59" s="85">
        <f t="shared" si="4"/>
        <v>0</v>
      </c>
      <c r="L59" s="86">
        <f t="shared" si="6"/>
        <v>0</v>
      </c>
      <c r="M59" s="87"/>
    </row>
    <row r="60" spans="1:13" x14ac:dyDescent="0.15">
      <c r="A60" s="149"/>
      <c r="B60" s="149"/>
      <c r="C60" s="99"/>
      <c r="D60" s="145"/>
      <c r="E60" s="146"/>
      <c r="F60" s="147"/>
      <c r="G60" s="27"/>
      <c r="H60" s="26"/>
      <c r="I60" s="84" t="str">
        <f t="shared" si="2"/>
        <v>€ 39,00</v>
      </c>
      <c r="J60" s="85">
        <f t="shared" si="3"/>
        <v>0</v>
      </c>
      <c r="K60" s="85">
        <f t="shared" si="4"/>
        <v>0</v>
      </c>
      <c r="L60" s="86">
        <f t="shared" si="6"/>
        <v>0</v>
      </c>
      <c r="M60" s="87"/>
    </row>
    <row r="61" spans="1:13" x14ac:dyDescent="0.15">
      <c r="A61" s="149"/>
      <c r="B61" s="149"/>
      <c r="C61" s="99"/>
      <c r="D61" s="145"/>
      <c r="E61" s="146"/>
      <c r="F61" s="147"/>
      <c r="G61" s="27"/>
      <c r="H61" s="26"/>
      <c r="I61" s="84" t="str">
        <f t="shared" si="2"/>
        <v>€ 39,00</v>
      </c>
      <c r="J61" s="85">
        <f t="shared" si="3"/>
        <v>0</v>
      </c>
      <c r="K61" s="85">
        <f t="shared" si="4"/>
        <v>0</v>
      </c>
      <c r="L61" s="86">
        <f t="shared" si="6"/>
        <v>0</v>
      </c>
      <c r="M61" s="87"/>
    </row>
    <row r="62" spans="1:13" x14ac:dyDescent="0.15">
      <c r="A62" s="149"/>
      <c r="B62" s="149"/>
      <c r="C62" s="99"/>
      <c r="D62" s="145"/>
      <c r="E62" s="146"/>
      <c r="F62" s="147"/>
      <c r="G62" s="27"/>
      <c r="H62" s="26"/>
      <c r="I62" s="84" t="str">
        <f t="shared" si="2"/>
        <v>€ 39,00</v>
      </c>
      <c r="J62" s="85">
        <f t="shared" si="3"/>
        <v>0</v>
      </c>
      <c r="K62" s="85">
        <f t="shared" si="4"/>
        <v>0</v>
      </c>
      <c r="L62" s="86">
        <f t="shared" si="6"/>
        <v>0</v>
      </c>
      <c r="M62" s="87"/>
    </row>
    <row r="63" spans="1:13" x14ac:dyDescent="0.15">
      <c r="A63" s="149"/>
      <c r="B63" s="149"/>
      <c r="C63" s="99"/>
      <c r="D63" s="145"/>
      <c r="E63" s="146"/>
      <c r="F63" s="147"/>
      <c r="G63" s="27"/>
      <c r="H63" s="26"/>
      <c r="I63" s="84" t="str">
        <f t="shared" si="2"/>
        <v>€ 39,00</v>
      </c>
      <c r="J63" s="85">
        <f t="shared" si="3"/>
        <v>0</v>
      </c>
      <c r="K63" s="85">
        <f t="shared" si="4"/>
        <v>0</v>
      </c>
      <c r="L63" s="86">
        <f t="shared" si="6"/>
        <v>0</v>
      </c>
      <c r="M63" s="87"/>
    </row>
    <row r="64" spans="1:13" x14ac:dyDescent="0.15">
      <c r="A64" s="149"/>
      <c r="B64" s="149"/>
      <c r="C64" s="99"/>
      <c r="D64" s="145"/>
      <c r="E64" s="146"/>
      <c r="F64" s="147"/>
      <c r="G64" s="27"/>
      <c r="H64" s="26"/>
      <c r="I64" s="84" t="str">
        <f t="shared" si="2"/>
        <v>€ 39,00</v>
      </c>
      <c r="J64" s="85">
        <f t="shared" si="3"/>
        <v>0</v>
      </c>
      <c r="K64" s="85">
        <f t="shared" si="4"/>
        <v>0</v>
      </c>
      <c r="L64" s="86">
        <f t="shared" si="6"/>
        <v>0</v>
      </c>
      <c r="M64" s="87"/>
    </row>
    <row r="65" spans="1:13" x14ac:dyDescent="0.15">
      <c r="A65" s="149"/>
      <c r="B65" s="149"/>
      <c r="C65" s="99"/>
      <c r="D65" s="145"/>
      <c r="E65" s="146"/>
      <c r="F65" s="147"/>
      <c r="G65" s="27"/>
      <c r="H65" s="26"/>
      <c r="I65" s="84" t="str">
        <f t="shared" si="2"/>
        <v>€ 39,00</v>
      </c>
      <c r="J65" s="85">
        <f t="shared" si="3"/>
        <v>0</v>
      </c>
      <c r="K65" s="85">
        <f t="shared" si="4"/>
        <v>0</v>
      </c>
      <c r="L65" s="86">
        <f t="shared" si="6"/>
        <v>0</v>
      </c>
      <c r="M65" s="87"/>
    </row>
    <row r="66" spans="1:13" x14ac:dyDescent="0.15">
      <c r="A66" s="149"/>
      <c r="B66" s="149"/>
      <c r="C66" s="99"/>
      <c r="D66" s="145"/>
      <c r="E66" s="146"/>
      <c r="F66" s="147"/>
      <c r="G66" s="27"/>
      <c r="H66" s="26"/>
      <c r="I66" s="84" t="str">
        <f t="shared" si="2"/>
        <v>€ 39,00</v>
      </c>
      <c r="J66" s="85">
        <f t="shared" si="3"/>
        <v>0</v>
      </c>
      <c r="K66" s="85">
        <f t="shared" si="4"/>
        <v>0</v>
      </c>
      <c r="L66" s="86">
        <f t="shared" si="6"/>
        <v>0</v>
      </c>
      <c r="M66" s="87"/>
    </row>
    <row r="67" spans="1:13" x14ac:dyDescent="0.15">
      <c r="A67" s="149"/>
      <c r="B67" s="149"/>
      <c r="C67" s="99"/>
      <c r="D67" s="145"/>
      <c r="E67" s="146"/>
      <c r="F67" s="147"/>
      <c r="G67" s="27"/>
      <c r="H67" s="26"/>
      <c r="I67" s="84" t="str">
        <f t="shared" si="2"/>
        <v>€ 39,00</v>
      </c>
      <c r="J67" s="85">
        <f t="shared" si="3"/>
        <v>0</v>
      </c>
      <c r="K67" s="85">
        <f t="shared" si="4"/>
        <v>0</v>
      </c>
      <c r="L67" s="86">
        <f t="shared" si="6"/>
        <v>0</v>
      </c>
      <c r="M67" s="87"/>
    </row>
    <row r="68" spans="1:13" x14ac:dyDescent="0.15">
      <c r="A68" s="149"/>
      <c r="B68" s="149"/>
      <c r="C68" s="99"/>
      <c r="D68" s="145"/>
      <c r="E68" s="146"/>
      <c r="F68" s="147"/>
      <c r="G68" s="27"/>
      <c r="H68" s="26"/>
      <c r="I68" s="84" t="str">
        <f t="shared" si="2"/>
        <v>€ 39,00</v>
      </c>
      <c r="J68" s="85">
        <f t="shared" si="3"/>
        <v>0</v>
      </c>
      <c r="K68" s="85">
        <f t="shared" si="4"/>
        <v>0</v>
      </c>
      <c r="L68" s="86">
        <f t="shared" si="6"/>
        <v>0</v>
      </c>
      <c r="M68" s="87"/>
    </row>
    <row r="69" spans="1:13" x14ac:dyDescent="0.15">
      <c r="A69" s="149"/>
      <c r="B69" s="149"/>
      <c r="C69" s="99"/>
      <c r="D69" s="145"/>
      <c r="E69" s="146"/>
      <c r="F69" s="147"/>
      <c r="G69" s="27"/>
      <c r="H69" s="26"/>
      <c r="I69" s="84" t="str">
        <f t="shared" si="2"/>
        <v>€ 39,00</v>
      </c>
      <c r="J69" s="85">
        <f t="shared" si="3"/>
        <v>0</v>
      </c>
      <c r="K69" s="85">
        <f t="shared" si="4"/>
        <v>0</v>
      </c>
      <c r="L69" s="86">
        <f t="shared" si="6"/>
        <v>0</v>
      </c>
      <c r="M69" s="87"/>
    </row>
    <row r="70" spans="1:13" x14ac:dyDescent="0.15">
      <c r="A70" s="149"/>
      <c r="B70" s="149"/>
      <c r="C70" s="99"/>
      <c r="D70" s="145"/>
      <c r="E70" s="146"/>
      <c r="F70" s="147"/>
      <c r="G70" s="27"/>
      <c r="H70" s="26"/>
      <c r="I70" s="84" t="str">
        <f t="shared" si="2"/>
        <v>€ 39,00</v>
      </c>
      <c r="J70" s="85">
        <f t="shared" si="3"/>
        <v>0</v>
      </c>
      <c r="K70" s="85">
        <f t="shared" si="4"/>
        <v>0</v>
      </c>
      <c r="L70" s="86">
        <f t="shared" si="6"/>
        <v>0</v>
      </c>
      <c r="M70" s="87"/>
    </row>
    <row r="71" spans="1:13" x14ac:dyDescent="0.15">
      <c r="A71" s="149"/>
      <c r="B71" s="149"/>
      <c r="C71" s="99"/>
      <c r="D71" s="145"/>
      <c r="E71" s="146"/>
      <c r="F71" s="147"/>
      <c r="G71" s="27"/>
      <c r="H71" s="26"/>
      <c r="I71" s="84" t="str">
        <f t="shared" si="2"/>
        <v>€ 39,00</v>
      </c>
      <c r="J71" s="85">
        <f t="shared" si="3"/>
        <v>0</v>
      </c>
      <c r="K71" s="85">
        <f t="shared" si="4"/>
        <v>0</v>
      </c>
      <c r="L71" s="86">
        <f t="shared" si="6"/>
        <v>0</v>
      </c>
      <c r="M71" s="87"/>
    </row>
    <row r="72" spans="1:13" x14ac:dyDescent="0.15">
      <c r="A72" s="149"/>
      <c r="B72" s="149"/>
      <c r="C72" s="99"/>
      <c r="D72" s="145"/>
      <c r="E72" s="146"/>
      <c r="F72" s="147"/>
      <c r="G72" s="27"/>
      <c r="H72" s="26"/>
      <c r="I72" s="84" t="str">
        <f t="shared" si="2"/>
        <v>€ 39,00</v>
      </c>
      <c r="J72" s="85">
        <f t="shared" si="3"/>
        <v>0</v>
      </c>
      <c r="K72" s="85">
        <f t="shared" si="4"/>
        <v>0</v>
      </c>
      <c r="L72" s="86">
        <f t="shared" si="6"/>
        <v>0</v>
      </c>
      <c r="M72" s="87"/>
    </row>
    <row r="73" spans="1:13" x14ac:dyDescent="0.15">
      <c r="A73" s="149"/>
      <c r="B73" s="149"/>
      <c r="C73" s="99"/>
      <c r="D73" s="145"/>
      <c r="E73" s="146"/>
      <c r="F73" s="147"/>
      <c r="G73" s="27"/>
      <c r="H73" s="26"/>
      <c r="I73" s="84" t="str">
        <f t="shared" si="2"/>
        <v>€ 39,00</v>
      </c>
      <c r="J73" s="85">
        <f t="shared" si="3"/>
        <v>0</v>
      </c>
      <c r="K73" s="85">
        <f t="shared" si="4"/>
        <v>0</v>
      </c>
      <c r="L73" s="86">
        <f t="shared" si="6"/>
        <v>0</v>
      </c>
      <c r="M73" s="87"/>
    </row>
    <row r="74" spans="1:13" x14ac:dyDescent="0.15">
      <c r="A74" s="149"/>
      <c r="B74" s="149"/>
      <c r="C74" s="99"/>
      <c r="D74" s="145"/>
      <c r="E74" s="146"/>
      <c r="F74" s="147"/>
      <c r="G74" s="27"/>
      <c r="H74" s="26"/>
      <c r="I74" s="84" t="str">
        <f t="shared" si="2"/>
        <v>€ 39,00</v>
      </c>
      <c r="J74" s="85">
        <f t="shared" si="3"/>
        <v>0</v>
      </c>
      <c r="K74" s="85">
        <f t="shared" si="4"/>
        <v>0</v>
      </c>
      <c r="L74" s="86">
        <f t="shared" si="6"/>
        <v>0</v>
      </c>
      <c r="M74" s="87"/>
    </row>
    <row r="75" spans="1:13" x14ac:dyDescent="0.15">
      <c r="A75" s="149"/>
      <c r="B75" s="149"/>
      <c r="C75" s="99"/>
      <c r="D75" s="145"/>
      <c r="E75" s="146"/>
      <c r="F75" s="147"/>
      <c r="G75" s="27"/>
      <c r="H75" s="26"/>
      <c r="I75" s="84" t="str">
        <f t="shared" si="2"/>
        <v>€ 39,00</v>
      </c>
      <c r="J75" s="85">
        <f t="shared" si="3"/>
        <v>0</v>
      </c>
      <c r="K75" s="85">
        <f t="shared" si="4"/>
        <v>0</v>
      </c>
      <c r="L75" s="86">
        <f t="shared" si="6"/>
        <v>0</v>
      </c>
      <c r="M75" s="87"/>
    </row>
    <row r="76" spans="1:13" x14ac:dyDescent="0.15">
      <c r="A76" s="149"/>
      <c r="B76" s="149"/>
      <c r="C76" s="99"/>
      <c r="D76" s="145"/>
      <c r="E76" s="146"/>
      <c r="F76" s="147"/>
      <c r="G76" s="27"/>
      <c r="H76" s="26"/>
      <c r="I76" s="84" t="str">
        <f t="shared" si="2"/>
        <v>€ 39,00</v>
      </c>
      <c r="J76" s="85">
        <f t="shared" si="3"/>
        <v>0</v>
      </c>
      <c r="K76" s="85">
        <f t="shared" si="4"/>
        <v>0</v>
      </c>
      <c r="L76" s="86">
        <f t="shared" si="6"/>
        <v>0</v>
      </c>
      <c r="M76" s="87"/>
    </row>
    <row r="77" spans="1:13" x14ac:dyDescent="0.15">
      <c r="A77" s="149"/>
      <c r="B77" s="149"/>
      <c r="C77" s="99"/>
      <c r="D77" s="145"/>
      <c r="E77" s="146"/>
      <c r="F77" s="147"/>
      <c r="G77" s="27"/>
      <c r="H77" s="26"/>
      <c r="I77" s="84" t="str">
        <f t="shared" si="2"/>
        <v>€ 39,00</v>
      </c>
      <c r="J77" s="85">
        <f t="shared" si="3"/>
        <v>0</v>
      </c>
      <c r="K77" s="85">
        <f t="shared" si="4"/>
        <v>0</v>
      </c>
      <c r="L77" s="86">
        <f t="shared" si="6"/>
        <v>0</v>
      </c>
      <c r="M77" s="87"/>
    </row>
    <row r="78" spans="1:13" x14ac:dyDescent="0.15">
      <c r="A78" s="149"/>
      <c r="B78" s="149"/>
      <c r="C78" s="99"/>
      <c r="D78" s="145"/>
      <c r="E78" s="146"/>
      <c r="F78" s="147"/>
      <c r="G78" s="27"/>
      <c r="H78" s="26"/>
      <c r="I78" s="84" t="str">
        <f t="shared" si="2"/>
        <v>€ 39,00</v>
      </c>
      <c r="J78" s="85">
        <f t="shared" si="3"/>
        <v>0</v>
      </c>
      <c r="K78" s="85">
        <f t="shared" si="4"/>
        <v>0</v>
      </c>
      <c r="L78" s="86">
        <f t="shared" si="6"/>
        <v>0</v>
      </c>
      <c r="M78" s="87"/>
    </row>
    <row r="79" spans="1:13" x14ac:dyDescent="0.15">
      <c r="A79" s="149"/>
      <c r="B79" s="149"/>
      <c r="C79" s="99"/>
      <c r="D79" s="145"/>
      <c r="E79" s="146"/>
      <c r="F79" s="147"/>
      <c r="G79" s="27"/>
      <c r="H79" s="26"/>
      <c r="I79" s="84" t="str">
        <f t="shared" si="2"/>
        <v>€ 39,00</v>
      </c>
      <c r="J79" s="85">
        <f t="shared" si="3"/>
        <v>0</v>
      </c>
      <c r="K79" s="85">
        <f t="shared" si="4"/>
        <v>0</v>
      </c>
      <c r="L79" s="86">
        <f t="shared" si="6"/>
        <v>0</v>
      </c>
      <c r="M79" s="87"/>
    </row>
    <row r="80" spans="1:13" x14ac:dyDescent="0.15">
      <c r="A80" s="149"/>
      <c r="B80" s="149"/>
      <c r="C80" s="99"/>
      <c r="D80" s="145"/>
      <c r="E80" s="146"/>
      <c r="F80" s="147"/>
      <c r="G80" s="27"/>
      <c r="H80" s="26"/>
      <c r="I80" s="84" t="str">
        <f t="shared" si="2"/>
        <v>€ 39,00</v>
      </c>
      <c r="J80" s="85">
        <f t="shared" si="3"/>
        <v>0</v>
      </c>
      <c r="K80" s="85">
        <f t="shared" si="4"/>
        <v>0</v>
      </c>
      <c r="L80" s="86">
        <f t="shared" si="6"/>
        <v>0</v>
      </c>
      <c r="M80" s="87"/>
    </row>
    <row r="81" spans="1:13" x14ac:dyDescent="0.15">
      <c r="A81" s="149"/>
      <c r="B81" s="149"/>
      <c r="C81" s="99"/>
      <c r="D81" s="145"/>
      <c r="E81" s="146"/>
      <c r="F81" s="147"/>
      <c r="G81" s="27"/>
      <c r="H81" s="26"/>
      <c r="I81" s="84" t="str">
        <f t="shared" si="2"/>
        <v>€ 39,00</v>
      </c>
      <c r="J81" s="85">
        <f t="shared" si="3"/>
        <v>0</v>
      </c>
      <c r="K81" s="85">
        <f t="shared" si="4"/>
        <v>0</v>
      </c>
      <c r="L81" s="86">
        <f t="shared" si="6"/>
        <v>0</v>
      </c>
      <c r="M81" s="87"/>
    </row>
    <row r="82" spans="1:13" x14ac:dyDescent="0.15">
      <c r="A82" s="149"/>
      <c r="B82" s="149"/>
      <c r="C82" s="99"/>
      <c r="D82" s="145"/>
      <c r="E82" s="146"/>
      <c r="F82" s="147"/>
      <c r="G82" s="27"/>
      <c r="H82" s="26"/>
      <c r="I82" s="84" t="str">
        <f t="shared" si="2"/>
        <v>€ 39,00</v>
      </c>
      <c r="J82" s="85">
        <f t="shared" si="3"/>
        <v>0</v>
      </c>
      <c r="K82" s="85">
        <f t="shared" si="4"/>
        <v>0</v>
      </c>
      <c r="L82" s="86">
        <f t="shared" si="6"/>
        <v>0</v>
      </c>
      <c r="M82" s="87"/>
    </row>
    <row r="83" spans="1:13" x14ac:dyDescent="0.15">
      <c r="A83" s="149"/>
      <c r="B83" s="149"/>
      <c r="C83" s="99"/>
      <c r="D83" s="145"/>
      <c r="E83" s="146"/>
      <c r="F83" s="147"/>
      <c r="G83" s="27"/>
      <c r="H83" s="26"/>
      <c r="I83" s="84" t="str">
        <f t="shared" si="2"/>
        <v>€ 39,00</v>
      </c>
      <c r="J83" s="85">
        <f t="shared" si="3"/>
        <v>0</v>
      </c>
      <c r="K83" s="85">
        <f t="shared" si="4"/>
        <v>0</v>
      </c>
      <c r="L83" s="86">
        <f t="shared" si="6"/>
        <v>0</v>
      </c>
      <c r="M83" s="87"/>
    </row>
    <row r="84" spans="1:13" x14ac:dyDescent="0.15">
      <c r="A84" s="149"/>
      <c r="B84" s="149"/>
      <c r="C84" s="99"/>
      <c r="D84" s="145"/>
      <c r="E84" s="146"/>
      <c r="F84" s="147"/>
      <c r="G84" s="27"/>
      <c r="H84" s="26"/>
      <c r="I84" s="84" t="str">
        <f t="shared" si="2"/>
        <v>€ 39,00</v>
      </c>
      <c r="J84" s="85">
        <f t="shared" si="3"/>
        <v>0</v>
      </c>
      <c r="K84" s="85">
        <f t="shared" si="4"/>
        <v>0</v>
      </c>
      <c r="L84" s="86">
        <f t="shared" si="6"/>
        <v>0</v>
      </c>
      <c r="M84" s="87"/>
    </row>
    <row r="85" spans="1:13" x14ac:dyDescent="0.15">
      <c r="A85" s="149"/>
      <c r="B85" s="149"/>
      <c r="C85" s="99"/>
      <c r="D85" s="145"/>
      <c r="E85" s="146"/>
      <c r="F85" s="147"/>
      <c r="G85" s="27"/>
      <c r="H85" s="26"/>
      <c r="I85" s="84" t="str">
        <f t="shared" si="2"/>
        <v>€ 39,00</v>
      </c>
      <c r="J85" s="85">
        <f t="shared" si="3"/>
        <v>0</v>
      </c>
      <c r="K85" s="85">
        <f t="shared" si="4"/>
        <v>0</v>
      </c>
      <c r="L85" s="86">
        <f t="shared" si="6"/>
        <v>0</v>
      </c>
      <c r="M85" s="87"/>
    </row>
    <row r="86" spans="1:13" x14ac:dyDescent="0.15">
      <c r="A86" s="149"/>
      <c r="B86" s="149"/>
      <c r="C86" s="99"/>
      <c r="D86" s="145"/>
      <c r="E86" s="146"/>
      <c r="F86" s="147"/>
      <c r="G86" s="27"/>
      <c r="H86" s="26"/>
      <c r="I86" s="84" t="str">
        <f t="shared" si="2"/>
        <v>€ 39,00</v>
      </c>
      <c r="J86" s="85">
        <f t="shared" si="3"/>
        <v>0</v>
      </c>
      <c r="K86" s="85">
        <f t="shared" si="4"/>
        <v>0</v>
      </c>
      <c r="L86" s="86">
        <f t="shared" si="6"/>
        <v>0</v>
      </c>
      <c r="M86" s="87"/>
    </row>
    <row r="87" spans="1:13" x14ac:dyDescent="0.15">
      <c r="A87" s="87"/>
      <c r="B87" s="87"/>
      <c r="C87" s="87"/>
      <c r="D87" s="87"/>
      <c r="E87" s="87"/>
      <c r="F87" s="87"/>
      <c r="G87" s="87"/>
      <c r="H87" s="87"/>
      <c r="I87" s="87"/>
      <c r="J87" s="87"/>
      <c r="K87" s="87"/>
      <c r="L87" s="87"/>
      <c r="M87" s="87"/>
    </row>
    <row r="88" spans="1:13" x14ac:dyDescent="0.15">
      <c r="A88" s="87"/>
      <c r="B88" s="87"/>
      <c r="C88" s="87"/>
      <c r="D88" s="87"/>
      <c r="E88" s="87"/>
      <c r="F88" s="87"/>
      <c r="G88" s="87"/>
      <c r="H88" s="87"/>
      <c r="I88" s="87"/>
      <c r="J88" s="87"/>
      <c r="K88" s="87"/>
      <c r="L88" s="87"/>
      <c r="M88" s="87"/>
    </row>
    <row r="89" spans="1:13" ht="18" customHeight="1" x14ac:dyDescent="0.15">
      <c r="A89" s="135" t="s">
        <v>69</v>
      </c>
      <c r="B89" s="136"/>
      <c r="C89" s="136"/>
      <c r="D89" s="136"/>
      <c r="E89" s="136"/>
      <c r="F89" s="136"/>
      <c r="G89" s="136"/>
      <c r="H89" s="137"/>
      <c r="I89" s="71"/>
      <c r="J89" s="71"/>
      <c r="K89" s="71"/>
      <c r="L89" s="71"/>
      <c r="M89" s="87"/>
    </row>
    <row r="90" spans="1:13" x14ac:dyDescent="0.15">
      <c r="A90" s="72">
        <f>A77</f>
        <v>0</v>
      </c>
      <c r="B90" s="73" t="s">
        <v>55</v>
      </c>
      <c r="C90" s="138" t="s">
        <v>68</v>
      </c>
      <c r="D90" s="139"/>
      <c r="E90" s="139"/>
      <c r="F90" s="139"/>
      <c r="G90" s="139"/>
      <c r="H90" s="139"/>
      <c r="I90" s="139"/>
      <c r="J90" s="139"/>
      <c r="K90" s="139"/>
      <c r="L90" s="140"/>
    </row>
    <row r="91" spans="1:13" ht="56.25" x14ac:dyDescent="0.15">
      <c r="A91" s="97" t="s">
        <v>56</v>
      </c>
      <c r="B91" s="98">
        <f>D77</f>
        <v>0</v>
      </c>
      <c r="C91" s="141"/>
      <c r="D91" s="142"/>
      <c r="E91" s="142"/>
      <c r="F91" s="142"/>
      <c r="G91" s="142"/>
      <c r="H91" s="142"/>
      <c r="I91" s="142"/>
      <c r="J91" s="142"/>
      <c r="K91" s="142"/>
      <c r="L91" s="143"/>
    </row>
    <row r="92" spans="1:13" ht="45" x14ac:dyDescent="0.15">
      <c r="A92" s="73" t="s">
        <v>59</v>
      </c>
      <c r="B92" s="98">
        <f>E77</f>
        <v>0</v>
      </c>
      <c r="C92" s="132"/>
      <c r="D92" s="133"/>
      <c r="E92" s="133"/>
      <c r="F92" s="133"/>
      <c r="G92" s="133"/>
      <c r="H92" s="133"/>
      <c r="I92" s="133"/>
      <c r="J92" s="133"/>
      <c r="K92" s="133"/>
      <c r="L92" s="134"/>
    </row>
    <row r="93" spans="1:13" ht="56.25" x14ac:dyDescent="0.15">
      <c r="A93" s="73" t="s">
        <v>33</v>
      </c>
      <c r="B93" s="98">
        <f>F77</f>
        <v>0</v>
      </c>
      <c r="C93" s="141"/>
      <c r="D93" s="142"/>
      <c r="E93" s="142"/>
      <c r="F93" s="142"/>
      <c r="G93" s="142"/>
      <c r="H93" s="142"/>
      <c r="I93" s="142"/>
      <c r="J93" s="142"/>
      <c r="K93" s="142"/>
      <c r="L93" s="143"/>
    </row>
    <row r="94" spans="1:13" ht="45" x14ac:dyDescent="0.15">
      <c r="A94" s="73" t="s">
        <v>57</v>
      </c>
      <c r="B94" s="98">
        <f>G77</f>
        <v>0</v>
      </c>
      <c r="C94" s="141"/>
      <c r="D94" s="142"/>
      <c r="E94" s="142"/>
      <c r="F94" s="142"/>
      <c r="G94" s="142"/>
      <c r="H94" s="142"/>
      <c r="I94" s="142"/>
      <c r="J94" s="142"/>
      <c r="K94" s="142"/>
      <c r="L94" s="143"/>
    </row>
    <row r="95" spans="1:13" ht="33.75" x14ac:dyDescent="0.15">
      <c r="A95" s="73" t="s">
        <v>26</v>
      </c>
      <c r="B95" s="98">
        <f>H77</f>
        <v>0</v>
      </c>
      <c r="C95" s="141"/>
      <c r="D95" s="142"/>
      <c r="E95" s="142"/>
      <c r="F95" s="142"/>
      <c r="G95" s="142"/>
      <c r="H95" s="142"/>
      <c r="I95" s="142"/>
      <c r="J95" s="142"/>
      <c r="K95" s="142"/>
      <c r="L95" s="143"/>
    </row>
    <row r="96" spans="1:13" ht="33.75" x14ac:dyDescent="0.15">
      <c r="A96" s="73" t="s">
        <v>27</v>
      </c>
      <c r="B96" s="98" t="str">
        <f>I77</f>
        <v>€ 39,00</v>
      </c>
      <c r="C96" s="141"/>
      <c r="D96" s="142"/>
      <c r="E96" s="142"/>
      <c r="F96" s="142"/>
      <c r="G96" s="142"/>
      <c r="H96" s="142"/>
      <c r="I96" s="142"/>
      <c r="J96" s="142"/>
      <c r="K96" s="142"/>
      <c r="L96" s="143"/>
    </row>
    <row r="97" spans="1:12" ht="56.25" x14ac:dyDescent="0.15">
      <c r="A97" s="73" t="s">
        <v>60</v>
      </c>
      <c r="B97" s="98">
        <f>J77</f>
        <v>0</v>
      </c>
      <c r="C97" s="141"/>
      <c r="D97" s="142"/>
      <c r="E97" s="142"/>
      <c r="F97" s="142"/>
      <c r="G97" s="142"/>
      <c r="H97" s="142"/>
      <c r="I97" s="142"/>
      <c r="J97" s="142"/>
      <c r="K97" s="142"/>
      <c r="L97" s="143"/>
    </row>
    <row r="98" spans="1:12" ht="33.75" x14ac:dyDescent="0.15">
      <c r="A98" s="73" t="s">
        <v>58</v>
      </c>
      <c r="B98" s="98">
        <f>K77</f>
        <v>0</v>
      </c>
      <c r="C98" s="132"/>
      <c r="D98" s="133"/>
      <c r="E98" s="133"/>
      <c r="F98" s="133"/>
      <c r="G98" s="133"/>
      <c r="H98" s="133"/>
      <c r="I98" s="133"/>
      <c r="J98" s="133"/>
      <c r="K98" s="133"/>
      <c r="L98" s="134"/>
    </row>
  </sheetData>
  <sheetProtection algorithmName="SHA-512" hashValue="PaMuYifEVkm5/i7PrVvX73EimTdb5vd7xcQZfA+cUOMNdp7wGlWJvtkL2gjpw6e8cJIV9dKhGhy/FosYavvO4Q==" saltValue="MBkk5kZTOfMbtlneFkYuzQ==" spinCount="100000" sheet="1" objects="1" scenarios="1"/>
  <mergeCells count="146">
    <mergeCell ref="O38:O43"/>
    <mergeCell ref="N38:N43"/>
    <mergeCell ref="O17:O24"/>
    <mergeCell ref="N17:N24"/>
    <mergeCell ref="O4:O16"/>
    <mergeCell ref="N4:N16"/>
    <mergeCell ref="A26:B26"/>
    <mergeCell ref="D26:F26"/>
    <mergeCell ref="A27:B27"/>
    <mergeCell ref="D27:F27"/>
    <mergeCell ref="O27:O30"/>
    <mergeCell ref="N27:N30"/>
    <mergeCell ref="N31:N33"/>
    <mergeCell ref="O31:O33"/>
    <mergeCell ref="O34:O37"/>
    <mergeCell ref="N34:N37"/>
    <mergeCell ref="A39:B39"/>
    <mergeCell ref="A40:B40"/>
    <mergeCell ref="D40:F40"/>
    <mergeCell ref="D41:F41"/>
    <mergeCell ref="D42:F42"/>
    <mergeCell ref="D43:F43"/>
    <mergeCell ref="D31:F31"/>
    <mergeCell ref="D32:F32"/>
    <mergeCell ref="A86:B86"/>
    <mergeCell ref="D86:F86"/>
    <mergeCell ref="A83:B83"/>
    <mergeCell ref="D83:F83"/>
    <mergeCell ref="A84:B84"/>
    <mergeCell ref="D84:F84"/>
    <mergeCell ref="A85:B85"/>
    <mergeCell ref="D85:F85"/>
    <mergeCell ref="A80:B80"/>
    <mergeCell ref="D80:F80"/>
    <mergeCell ref="A81:B81"/>
    <mergeCell ref="D81:F81"/>
    <mergeCell ref="A82:B82"/>
    <mergeCell ref="D82:F82"/>
    <mergeCell ref="A77:B77"/>
    <mergeCell ref="D77:F77"/>
    <mergeCell ref="A78:B78"/>
    <mergeCell ref="D78:F78"/>
    <mergeCell ref="A79:B79"/>
    <mergeCell ref="D79:F79"/>
    <mergeCell ref="A74:B74"/>
    <mergeCell ref="D74:F74"/>
    <mergeCell ref="A75:B75"/>
    <mergeCell ref="D75:F75"/>
    <mergeCell ref="A76:B76"/>
    <mergeCell ref="D76:F76"/>
    <mergeCell ref="A71:B71"/>
    <mergeCell ref="D71:F71"/>
    <mergeCell ref="A72:B72"/>
    <mergeCell ref="D72:F72"/>
    <mergeCell ref="A73:B73"/>
    <mergeCell ref="D73:F73"/>
    <mergeCell ref="A68:B68"/>
    <mergeCell ref="D68:F68"/>
    <mergeCell ref="A69:B69"/>
    <mergeCell ref="D69:F69"/>
    <mergeCell ref="A70:B70"/>
    <mergeCell ref="D70:F70"/>
    <mergeCell ref="A65:B65"/>
    <mergeCell ref="D65:F65"/>
    <mergeCell ref="A66:B66"/>
    <mergeCell ref="D66:F66"/>
    <mergeCell ref="A67:B67"/>
    <mergeCell ref="D67:F67"/>
    <mergeCell ref="A62:B62"/>
    <mergeCell ref="D62:F62"/>
    <mergeCell ref="A63:B63"/>
    <mergeCell ref="D63:F63"/>
    <mergeCell ref="A64:B64"/>
    <mergeCell ref="D64:F64"/>
    <mergeCell ref="A59:B59"/>
    <mergeCell ref="D59:F59"/>
    <mergeCell ref="A60:B60"/>
    <mergeCell ref="D60:F60"/>
    <mergeCell ref="A61:B61"/>
    <mergeCell ref="D61:F61"/>
    <mergeCell ref="A56:B56"/>
    <mergeCell ref="D56:F56"/>
    <mergeCell ref="A57:B57"/>
    <mergeCell ref="D57:F57"/>
    <mergeCell ref="A58:B58"/>
    <mergeCell ref="D58:F58"/>
    <mergeCell ref="A53:B53"/>
    <mergeCell ref="D53:F53"/>
    <mergeCell ref="A54:B54"/>
    <mergeCell ref="D54:F54"/>
    <mergeCell ref="A55:B55"/>
    <mergeCell ref="D55:F55"/>
    <mergeCell ref="A50:B50"/>
    <mergeCell ref="D50:F50"/>
    <mergeCell ref="A51:B51"/>
    <mergeCell ref="D51:F51"/>
    <mergeCell ref="A52:B52"/>
    <mergeCell ref="D52:F52"/>
    <mergeCell ref="D45:F45"/>
    <mergeCell ref="D46:F46"/>
    <mergeCell ref="D47:F47"/>
    <mergeCell ref="D44:F44"/>
    <mergeCell ref="D35:F35"/>
    <mergeCell ref="D36:F36"/>
    <mergeCell ref="D37:F37"/>
    <mergeCell ref="D48:F48"/>
    <mergeCell ref="A49:B49"/>
    <mergeCell ref="D49:F49"/>
    <mergeCell ref="A47:B47"/>
    <mergeCell ref="A48:B48"/>
    <mergeCell ref="A45:B45"/>
    <mergeCell ref="A46:B46"/>
    <mergeCell ref="D1:F1"/>
    <mergeCell ref="D38:F38"/>
    <mergeCell ref="D39:F39"/>
    <mergeCell ref="D30:F30"/>
    <mergeCell ref="A1:C1"/>
    <mergeCell ref="A44:B44"/>
    <mergeCell ref="A28:B28"/>
    <mergeCell ref="A29:B29"/>
    <mergeCell ref="A30:B30"/>
    <mergeCell ref="A31:B31"/>
    <mergeCell ref="A32:B32"/>
    <mergeCell ref="A33:B33"/>
    <mergeCell ref="A34:B34"/>
    <mergeCell ref="A41:B41"/>
    <mergeCell ref="A42:B42"/>
    <mergeCell ref="A35:B35"/>
    <mergeCell ref="A36:B36"/>
    <mergeCell ref="A37:B37"/>
    <mergeCell ref="A43:B43"/>
    <mergeCell ref="A38:B38"/>
    <mergeCell ref="D33:F33"/>
    <mergeCell ref="D34:F34"/>
    <mergeCell ref="D28:F28"/>
    <mergeCell ref="D29:F29"/>
    <mergeCell ref="C98:L98"/>
    <mergeCell ref="A89:H89"/>
    <mergeCell ref="C90:L90"/>
    <mergeCell ref="C91:L91"/>
    <mergeCell ref="C92:L92"/>
    <mergeCell ref="C93:L93"/>
    <mergeCell ref="C94:L94"/>
    <mergeCell ref="C95:L95"/>
    <mergeCell ref="C96:L96"/>
    <mergeCell ref="C97:L97"/>
  </mergeCells>
  <dataValidations count="1">
    <dataValidation type="list" allowBlank="1" showInputMessage="1" showErrorMessage="1" prompt="Selecteer welk WP van toepassing is" sqref="C27:C86" xr:uid="{00000000-0002-0000-0400-000000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Algemene informatie</vt:lpstr>
      <vt:lpstr>Financiering project</vt:lpstr>
      <vt:lpstr>Begroting penvoerder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Grijpstra</dc:creator>
  <cp:lastModifiedBy>Jeannine Kooistra | SNN</cp:lastModifiedBy>
  <cp:lastPrinted>2015-04-28T11:18:35Z</cp:lastPrinted>
  <dcterms:created xsi:type="dcterms:W3CDTF">2014-07-21T11:22:09Z</dcterms:created>
  <dcterms:modified xsi:type="dcterms:W3CDTF">2018-08-22T11:49:43Z</dcterms:modified>
  <cp:contentStatus/>
</cp:coreProperties>
</file>