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https://swvnn.sharepoint.com/sites/subsidies/s006/MITRDS/MIT RD samenwerking 2021/"/>
    </mc:Choice>
  </mc:AlternateContent>
  <xr:revisionPtr revIDLastSave="1450" documentId="8_{4F8B3EDE-F671-4B92-92C8-060A8788B465}" xr6:coauthVersionLast="46" xr6:coauthVersionMax="47" xr10:uidLastSave="{2B4AA962-4726-447B-AB4D-7065DC056E2C}"/>
  <bookViews>
    <workbookView xWindow="-120" yWindow="-120" windowWidth="29040" windowHeight="15840" tabRatio="834" firstSheet="1" activeTab="7" xr2:uid="{00000000-000D-0000-FFFF-FFFF00000000}"/>
  </bookViews>
  <sheets>
    <sheet name="Rekensheet" sheetId="15" state="hidden" r:id="rId1"/>
    <sheet name="Toelichting bij het invullen" sheetId="18" r:id="rId2"/>
    <sheet name="Algemene informatie" sheetId="1" r:id="rId3"/>
    <sheet name="Begroting penvoerder" sheetId="2" r:id="rId4"/>
    <sheet name="Begroting partner 1" sheetId="6" r:id="rId5"/>
    <sheet name="Begroting partner 2" sheetId="7" r:id="rId6"/>
    <sheet name="Begroting partner 3" sheetId="8" r:id="rId7"/>
    <sheet name="Financiering project" sheetId="19" r:id="rId8"/>
    <sheet name="Begroting totaal" sheetId="16" r:id="rId9"/>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8" l="1"/>
  <c r="I9" i="8"/>
  <c r="I10" i="8"/>
  <c r="I11" i="8"/>
  <c r="I12" i="8"/>
  <c r="I13" i="8"/>
  <c r="I14" i="8"/>
  <c r="I15" i="8"/>
  <c r="I16" i="8"/>
  <c r="I17" i="8"/>
  <c r="I18" i="8"/>
  <c r="I19" i="8"/>
  <c r="I20" i="8"/>
  <c r="I21" i="8"/>
  <c r="I7" i="8"/>
  <c r="I7" i="7"/>
  <c r="I8" i="7"/>
  <c r="I9" i="7"/>
  <c r="I10" i="7"/>
  <c r="I11" i="7"/>
  <c r="I12" i="7"/>
  <c r="I13" i="7"/>
  <c r="I14" i="7"/>
  <c r="I15" i="7"/>
  <c r="I16" i="7"/>
  <c r="I17" i="7"/>
  <c r="I18" i="7"/>
  <c r="I19" i="7"/>
  <c r="I20" i="7"/>
  <c r="I21" i="7"/>
  <c r="I8" i="6"/>
  <c r="I9" i="6"/>
  <c r="I10" i="6"/>
  <c r="I11" i="6"/>
  <c r="I12" i="6"/>
  <c r="I13" i="6"/>
  <c r="I14" i="6"/>
  <c r="I15" i="6"/>
  <c r="I16" i="6"/>
  <c r="I17" i="6"/>
  <c r="I18" i="6"/>
  <c r="I19" i="6"/>
  <c r="I20" i="6"/>
  <c r="I21" i="6"/>
  <c r="I7" i="6"/>
  <c r="I7" i="2"/>
  <c r="I8" i="2"/>
  <c r="I9" i="2"/>
  <c r="I10" i="2"/>
  <c r="I11" i="2"/>
  <c r="I12" i="2"/>
  <c r="I13" i="2"/>
  <c r="I14" i="2"/>
  <c r="I15" i="2"/>
  <c r="I16" i="2"/>
  <c r="I17" i="2"/>
  <c r="I18" i="2"/>
  <c r="I19" i="2"/>
  <c r="I20" i="2"/>
  <c r="I21" i="2"/>
  <c r="I69" i="6"/>
  <c r="A5" i="16"/>
  <c r="A6" i="16"/>
  <c r="A7" i="16"/>
  <c r="A8" i="16"/>
  <c r="A9" i="16"/>
  <c r="A10" i="16"/>
  <c r="A11" i="16"/>
  <c r="A12" i="16"/>
  <c r="A13" i="16"/>
  <c r="A14" i="16"/>
  <c r="A15" i="16"/>
  <c r="A16" i="16"/>
  <c r="A17" i="16"/>
  <c r="A18" i="16"/>
  <c r="A4" i="16"/>
  <c r="A25" i="16"/>
  <c r="A26" i="16"/>
  <c r="A27" i="16"/>
  <c r="A24" i="16"/>
  <c r="D1" i="8"/>
  <c r="D1" i="7"/>
  <c r="D1" i="6"/>
  <c r="D1" i="2"/>
  <c r="B1" i="19"/>
  <c r="A21" i="8"/>
  <c r="A20" i="8"/>
  <c r="A19" i="8"/>
  <c r="A18" i="8"/>
  <c r="A17" i="8"/>
  <c r="A16" i="8"/>
  <c r="A15" i="8"/>
  <c r="A14" i="8"/>
  <c r="A13" i="8"/>
  <c r="A12" i="8"/>
  <c r="A11" i="8"/>
  <c r="A10" i="8"/>
  <c r="A9" i="8"/>
  <c r="A8" i="8"/>
  <c r="A7" i="8"/>
  <c r="A21" i="7"/>
  <c r="A20" i="7"/>
  <c r="A19" i="7"/>
  <c r="A18" i="7"/>
  <c r="A17" i="7"/>
  <c r="A16" i="7"/>
  <c r="A15" i="7"/>
  <c r="A14" i="7"/>
  <c r="A13" i="7"/>
  <c r="A12" i="7"/>
  <c r="A11" i="7"/>
  <c r="A10" i="7"/>
  <c r="A9" i="7"/>
  <c r="A8" i="7"/>
  <c r="A7" i="7"/>
  <c r="A21" i="6"/>
  <c r="A20" i="6"/>
  <c r="A19" i="6"/>
  <c r="A18" i="6"/>
  <c r="A17" i="6"/>
  <c r="A16" i="6"/>
  <c r="A15" i="6"/>
  <c r="A14" i="6"/>
  <c r="A13" i="6"/>
  <c r="A12" i="6"/>
  <c r="A11" i="6"/>
  <c r="A10" i="6"/>
  <c r="A9" i="6"/>
  <c r="A8" i="6"/>
  <c r="A7" i="6"/>
  <c r="A8" i="2"/>
  <c r="A9" i="2"/>
  <c r="A10" i="2"/>
  <c r="A11" i="2"/>
  <c r="A12" i="2"/>
  <c r="A13" i="2"/>
  <c r="A14" i="2"/>
  <c r="A15" i="2"/>
  <c r="A16" i="2"/>
  <c r="A17" i="2"/>
  <c r="A18" i="2"/>
  <c r="A19" i="2"/>
  <c r="A20" i="2"/>
  <c r="A21" i="2"/>
  <c r="A7" i="2"/>
  <c r="B20" i="19"/>
  <c r="J8" i="19"/>
  <c r="J7" i="19"/>
  <c r="H3" i="19"/>
  <c r="F3" i="19"/>
  <c r="D3" i="19"/>
  <c r="B3" i="19"/>
  <c r="E7" i="16" l="1"/>
  <c r="D4" i="16"/>
  <c r="C4" i="16"/>
  <c r="G5" i="16" l="1"/>
  <c r="G6" i="16"/>
  <c r="G7" i="16"/>
  <c r="G8" i="16"/>
  <c r="G9" i="16"/>
  <c r="G10" i="16"/>
  <c r="G11" i="16"/>
  <c r="G12" i="16"/>
  <c r="G13" i="16"/>
  <c r="G14" i="16"/>
  <c r="G15" i="16"/>
  <c r="G16" i="16"/>
  <c r="G17" i="16"/>
  <c r="G18" i="16"/>
  <c r="G4" i="16"/>
  <c r="F5" i="16"/>
  <c r="F6" i="16"/>
  <c r="F7" i="16"/>
  <c r="F8" i="16"/>
  <c r="F9" i="16"/>
  <c r="F10" i="16"/>
  <c r="F11" i="16"/>
  <c r="F12" i="16"/>
  <c r="F13" i="16"/>
  <c r="F14" i="16"/>
  <c r="F15" i="16"/>
  <c r="F16" i="16"/>
  <c r="F17" i="16"/>
  <c r="F18" i="16"/>
  <c r="F4" i="16"/>
  <c r="E5" i="16"/>
  <c r="E6" i="16"/>
  <c r="E8" i="16"/>
  <c r="E9" i="16"/>
  <c r="E10" i="16"/>
  <c r="E11" i="16"/>
  <c r="E12" i="16"/>
  <c r="E13" i="16"/>
  <c r="E14" i="16"/>
  <c r="E15" i="16"/>
  <c r="E16" i="16"/>
  <c r="E17" i="16"/>
  <c r="E18" i="16"/>
  <c r="E4" i="16"/>
  <c r="D5" i="16"/>
  <c r="D6" i="16"/>
  <c r="D7" i="16"/>
  <c r="D8" i="16"/>
  <c r="D9" i="16"/>
  <c r="D10" i="16"/>
  <c r="D11" i="16"/>
  <c r="D12" i="16"/>
  <c r="D13" i="16"/>
  <c r="D14" i="16"/>
  <c r="D15" i="16"/>
  <c r="D16" i="16"/>
  <c r="D17" i="16"/>
  <c r="D18" i="16"/>
  <c r="C5" i="16"/>
  <c r="C6" i="16"/>
  <c r="C7" i="16"/>
  <c r="C8" i="16"/>
  <c r="C9" i="16"/>
  <c r="C10" i="16"/>
  <c r="C11" i="16"/>
  <c r="C12" i="16"/>
  <c r="C13" i="16"/>
  <c r="C14" i="16"/>
  <c r="C15" i="16"/>
  <c r="C16" i="16"/>
  <c r="C17" i="16"/>
  <c r="C18" i="16"/>
  <c r="D19" i="16" l="1"/>
  <c r="I29" i="8" l="1"/>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28" i="8"/>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28" i="7"/>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70" i="6"/>
  <c r="I28" i="6"/>
  <c r="C22" i="6"/>
  <c r="D22" i="6"/>
  <c r="E22" i="6"/>
  <c r="F22" i="6"/>
  <c r="G22" i="6"/>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B19" i="2" s="1"/>
  <c r="I28" i="2"/>
  <c r="B7" i="8" l="1"/>
  <c r="B16" i="8"/>
  <c r="B17" i="8"/>
  <c r="B18" i="8"/>
  <c r="B19" i="8"/>
  <c r="B20" i="8"/>
  <c r="B21" i="8"/>
  <c r="B11" i="8"/>
  <c r="B12" i="8"/>
  <c r="B13" i="8"/>
  <c r="B14" i="8"/>
  <c r="B15" i="8"/>
  <c r="B10" i="8"/>
  <c r="B8" i="8"/>
  <c r="B9" i="8"/>
  <c r="B10" i="7"/>
  <c r="B9" i="7"/>
  <c r="B9" i="6"/>
  <c r="H9" i="6" s="1"/>
  <c r="B8" i="6"/>
  <c r="H8" i="6" s="1"/>
  <c r="B7" i="6"/>
  <c r="H7" i="6" s="1"/>
  <c r="B15" i="6"/>
  <c r="H15" i="6" s="1"/>
  <c r="B11" i="6"/>
  <c r="H11" i="6" s="1"/>
  <c r="B16" i="6"/>
  <c r="H16" i="6" s="1"/>
  <c r="B12" i="6"/>
  <c r="H12" i="6" s="1"/>
  <c r="B13" i="6"/>
  <c r="H13" i="6" s="1"/>
  <c r="B14" i="6"/>
  <c r="H14" i="6" s="1"/>
  <c r="B17" i="6"/>
  <c r="H17" i="6" s="1"/>
  <c r="B19" i="6"/>
  <c r="H19" i="6" s="1"/>
  <c r="B20" i="6"/>
  <c r="H20" i="6" s="1"/>
  <c r="B21" i="6"/>
  <c r="H21" i="6" s="1"/>
  <c r="B18" i="6"/>
  <c r="H18" i="6" s="1"/>
  <c r="B7" i="2"/>
  <c r="B11" i="2"/>
  <c r="B17" i="2"/>
  <c r="B18" i="2"/>
  <c r="B21" i="2"/>
  <c r="B12" i="2"/>
  <c r="B13" i="2"/>
  <c r="B16" i="2"/>
  <c r="B14" i="2"/>
  <c r="B15" i="2"/>
  <c r="B20" i="2"/>
  <c r="B10" i="2"/>
  <c r="B9" i="2"/>
  <c r="B8" i="2"/>
  <c r="B8" i="7"/>
  <c r="B14" i="7"/>
  <c r="B16" i="7"/>
  <c r="B15" i="7"/>
  <c r="B12" i="7"/>
  <c r="B21" i="7"/>
  <c r="B17" i="7"/>
  <c r="B18" i="7"/>
  <c r="B19" i="7"/>
  <c r="B20" i="7"/>
  <c r="B13" i="7"/>
  <c r="B7" i="7"/>
  <c r="B11" i="7"/>
  <c r="B10" i="6"/>
  <c r="G25" i="16"/>
  <c r="B80" i="6"/>
  <c r="F25" i="16"/>
  <c r="B79" i="6"/>
  <c r="E25" i="16"/>
  <c r="B78" i="6"/>
  <c r="D25" i="16"/>
  <c r="B77" i="6"/>
  <c r="C25" i="16"/>
  <c r="B76" i="6"/>
  <c r="C19" i="16"/>
  <c r="G19" i="16"/>
  <c r="F19" i="16"/>
  <c r="E19" i="16"/>
  <c r="B16" i="16" l="1"/>
  <c r="B9" i="16"/>
  <c r="B6" i="16"/>
  <c r="B5" i="16"/>
  <c r="B7" i="16"/>
  <c r="B8" i="16"/>
  <c r="B13" i="16"/>
  <c r="B4" i="16"/>
  <c r="B15" i="16"/>
  <c r="B10" i="16"/>
  <c r="B17" i="16"/>
  <c r="B11" i="16"/>
  <c r="B14" i="16"/>
  <c r="B18" i="16"/>
  <c r="B12" i="16"/>
  <c r="H10" i="6"/>
  <c r="H22" i="6" s="1"/>
  <c r="D5" i="19" s="1"/>
  <c r="B22" i="6"/>
  <c r="B25" i="16" s="1"/>
  <c r="H25" i="16" s="1"/>
  <c r="H9" i="8"/>
  <c r="G22" i="8"/>
  <c r="B80" i="8" s="1"/>
  <c r="F22" i="8"/>
  <c r="E22" i="8"/>
  <c r="B78" i="8" s="1"/>
  <c r="D22" i="8"/>
  <c r="C22" i="8"/>
  <c r="H21" i="8"/>
  <c r="H20" i="8"/>
  <c r="H19" i="8"/>
  <c r="H18" i="8"/>
  <c r="H17" i="8"/>
  <c r="H16" i="8"/>
  <c r="H15" i="8"/>
  <c r="H14" i="8"/>
  <c r="H13" i="8"/>
  <c r="H11" i="8"/>
  <c r="H7" i="8"/>
  <c r="G22" i="7"/>
  <c r="F22" i="7"/>
  <c r="E22" i="7"/>
  <c r="D22" i="7"/>
  <c r="C22" i="7"/>
  <c r="H21" i="7"/>
  <c r="H17" i="7"/>
  <c r="H15" i="7"/>
  <c r="H13" i="7"/>
  <c r="H11" i="7"/>
  <c r="H10" i="7"/>
  <c r="H9" i="7"/>
  <c r="G22" i="2"/>
  <c r="B80" i="2" s="1"/>
  <c r="F22" i="2"/>
  <c r="E22" i="2"/>
  <c r="D22" i="2"/>
  <c r="C22" i="2"/>
  <c r="A66" i="15"/>
  <c r="A65" i="15"/>
  <c r="I31" i="15"/>
  <c r="I30" i="15"/>
  <c r="I29" i="15"/>
  <c r="A75" i="8"/>
  <c r="A75" i="7"/>
  <c r="A75" i="6"/>
  <c r="A75" i="2"/>
  <c r="B41" i="15"/>
  <c r="D41" i="15" s="1"/>
  <c r="I25" i="15"/>
  <c r="B42" i="15"/>
  <c r="D42" i="15" s="1"/>
  <c r="AA4" i="15" s="1"/>
  <c r="B43" i="15"/>
  <c r="D43" i="15" s="1"/>
  <c r="AH5" i="15" s="1"/>
  <c r="B44" i="15"/>
  <c r="D44" i="15" s="1"/>
  <c r="B45" i="15"/>
  <c r="D45" i="15" s="1"/>
  <c r="B46" i="15"/>
  <c r="D46" i="15" s="1"/>
  <c r="AH8" i="15" s="1"/>
  <c r="B47" i="15"/>
  <c r="D47" i="15" s="1"/>
  <c r="B48" i="15"/>
  <c r="D48" i="15" s="1"/>
  <c r="B49" i="15"/>
  <c r="D49" i="15" s="1"/>
  <c r="B50" i="15"/>
  <c r="D50" i="15" s="1"/>
  <c r="AA12" i="15" s="1"/>
  <c r="B51" i="15"/>
  <c r="D51" i="15" s="1"/>
  <c r="B52" i="15"/>
  <c r="D52" i="15" s="1"/>
  <c r="B53" i="15"/>
  <c r="D53" i="15" s="1"/>
  <c r="AB15" i="15" s="1"/>
  <c r="B54" i="15"/>
  <c r="D54" i="15" s="1"/>
  <c r="AB16" i="15" s="1"/>
  <c r="B55" i="15"/>
  <c r="D55" i="15" s="1"/>
  <c r="B56" i="15"/>
  <c r="D56" i="15" s="1"/>
  <c r="AA18" i="15" s="1"/>
  <c r="B57" i="15"/>
  <c r="D57" i="15" s="1"/>
  <c r="B58" i="15"/>
  <c r="D58" i="15" s="1"/>
  <c r="AG20"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B30" i="15"/>
  <c r="D30" i="15" s="1"/>
  <c r="B31" i="15"/>
  <c r="D31" i="15" s="1"/>
  <c r="B32" i="15"/>
  <c r="D32" i="15" s="1"/>
  <c r="B33" i="15"/>
  <c r="D33" i="15" s="1"/>
  <c r="B34" i="15"/>
  <c r="D34" i="15" s="1"/>
  <c r="B35" i="15"/>
  <c r="D35" i="15" s="1"/>
  <c r="A27" i="15"/>
  <c r="C1" i="15" s="1"/>
  <c r="A28" i="15"/>
  <c r="D1" i="15" s="1"/>
  <c r="A29" i="15"/>
  <c r="Q1" i="15" s="1"/>
  <c r="A30" i="15"/>
  <c r="R1" i="15" s="1"/>
  <c r="A31" i="15"/>
  <c r="AQ1" i="15" s="1"/>
  <c r="A32" i="15"/>
  <c r="AF1" i="15" s="1"/>
  <c r="A33" i="15"/>
  <c r="U1" i="15" s="1"/>
  <c r="A34" i="15"/>
  <c r="V1" i="15" s="1"/>
  <c r="A35" i="15"/>
  <c r="K1" i="15" s="1"/>
  <c r="B26" i="15"/>
  <c r="D26" i="15" s="1"/>
  <c r="A26" i="15"/>
  <c r="B1" i="15" s="1"/>
  <c r="AI21" i="15"/>
  <c r="S16" i="15"/>
  <c r="I27" i="15"/>
  <c r="I26" i="15"/>
  <c r="I28" i="15"/>
  <c r="E9" i="19" l="1"/>
  <c r="D11" i="19" s="1"/>
  <c r="E8" i="19"/>
  <c r="E7" i="19"/>
  <c r="E1" i="15"/>
  <c r="AP1" i="15"/>
  <c r="AD1" i="15"/>
  <c r="F1" i="15"/>
  <c r="AE1" i="15"/>
  <c r="C27" i="16"/>
  <c r="B76" i="8"/>
  <c r="F27" i="16"/>
  <c r="B79" i="8"/>
  <c r="C26" i="16"/>
  <c r="B76" i="7"/>
  <c r="D26" i="16"/>
  <c r="B77" i="7"/>
  <c r="E26" i="16"/>
  <c r="B78" i="7"/>
  <c r="F26" i="16"/>
  <c r="B79" i="7"/>
  <c r="G26" i="16"/>
  <c r="B80" i="7"/>
  <c r="E24" i="16"/>
  <c r="B78" i="2"/>
  <c r="F24" i="16"/>
  <c r="B79" i="2"/>
  <c r="G3" i="15"/>
  <c r="D27" i="16"/>
  <c r="B77" i="8"/>
  <c r="E27" i="15"/>
  <c r="AL1" i="15"/>
  <c r="C24" i="16"/>
  <c r="B76" i="2"/>
  <c r="D24" i="16"/>
  <c r="B77" i="2"/>
  <c r="H11" i="16"/>
  <c r="H12" i="16"/>
  <c r="H6" i="16"/>
  <c r="H4" i="16"/>
  <c r="H13" i="16"/>
  <c r="H14" i="16"/>
  <c r="H8" i="16"/>
  <c r="H16" i="16"/>
  <c r="H7" i="16"/>
  <c r="H15" i="16"/>
  <c r="H10" i="16"/>
  <c r="H18" i="16"/>
  <c r="H9" i="16"/>
  <c r="H17" i="16"/>
  <c r="H8" i="2"/>
  <c r="H5" i="16"/>
  <c r="S8" i="15"/>
  <c r="AG8" i="15"/>
  <c r="K5" i="15"/>
  <c r="S3" i="15"/>
  <c r="Q3" i="15"/>
  <c r="AN1" i="15"/>
  <c r="AI20" i="15"/>
  <c r="G20" i="15"/>
  <c r="AI1" i="15"/>
  <c r="G5" i="15"/>
  <c r="Z1" i="15"/>
  <c r="AC20" i="15"/>
  <c r="AM1" i="15"/>
  <c r="S1" i="15"/>
  <c r="AI16" i="15"/>
  <c r="R20" i="15"/>
  <c r="AB1" i="15"/>
  <c r="G1" i="15"/>
  <c r="AG16" i="15"/>
  <c r="AF4" i="15"/>
  <c r="I1" i="15"/>
  <c r="Z20" i="15"/>
  <c r="AF13" i="15"/>
  <c r="Z13" i="15"/>
  <c r="AB4" i="15"/>
  <c r="AH1" i="15"/>
  <c r="J1" i="15"/>
  <c r="AI4" i="15"/>
  <c r="S4" i="15"/>
  <c r="AE4" i="15"/>
  <c r="P1" i="15"/>
  <c r="Z4" i="15"/>
  <c r="G4" i="15"/>
  <c r="AR1" i="15"/>
  <c r="AH4" i="15"/>
  <c r="AP4" i="15"/>
  <c r="AT1" i="15"/>
  <c r="AD4" i="15"/>
  <c r="AG1" i="15"/>
  <c r="AG4" i="15"/>
  <c r="AF12" i="15"/>
  <c r="N1" i="15"/>
  <c r="AS1" i="15"/>
  <c r="AC4" i="15"/>
  <c r="AQ4" i="15"/>
  <c r="H21" i="15"/>
  <c r="T3" i="15"/>
  <c r="T5" i="15"/>
  <c r="H17" i="15"/>
  <c r="T4" i="15"/>
  <c r="T8" i="15"/>
  <c r="H20" i="15"/>
  <c r="T12" i="15"/>
  <c r="U4" i="15"/>
  <c r="I20" i="15"/>
  <c r="P8" i="15"/>
  <c r="P5" i="15"/>
  <c r="D16" i="15"/>
  <c r="D20" i="15"/>
  <c r="AN21" i="15"/>
  <c r="P4" i="15"/>
  <c r="F3" i="15"/>
  <c r="AC16" i="15"/>
  <c r="AF20" i="15"/>
  <c r="AC1" i="15"/>
  <c r="Q16" i="15"/>
  <c r="AA20" i="15"/>
  <c r="AB20" i="15"/>
  <c r="AO1" i="15"/>
  <c r="T1" i="15"/>
  <c r="Z16" i="15"/>
  <c r="AD20" i="15"/>
  <c r="AU1" i="15"/>
  <c r="T21" i="15"/>
  <c r="F20" i="15"/>
  <c r="AA1" i="15"/>
  <c r="H1" i="15"/>
  <c r="W1" i="15"/>
  <c r="AH16" i="15"/>
  <c r="AA16" i="15"/>
  <c r="AE20" i="15"/>
  <c r="O1" i="15"/>
  <c r="T20" i="15"/>
  <c r="AD16" i="15"/>
  <c r="AF16" i="15"/>
  <c r="AH20" i="15"/>
  <c r="S20" i="15"/>
  <c r="T16" i="15"/>
  <c r="AE16" i="15"/>
  <c r="S17" i="15"/>
  <c r="E27" i="16"/>
  <c r="G27" i="16"/>
  <c r="B22" i="7"/>
  <c r="H15" i="2"/>
  <c r="H16" i="2"/>
  <c r="H12" i="2"/>
  <c r="H11" i="2"/>
  <c r="H10" i="2"/>
  <c r="H19" i="2"/>
  <c r="H20" i="2"/>
  <c r="H21" i="2"/>
  <c r="H7" i="2"/>
  <c r="H9" i="2"/>
  <c r="G24" i="16"/>
  <c r="H18" i="2"/>
  <c r="H14" i="2"/>
  <c r="H17" i="2"/>
  <c r="H13" i="2"/>
  <c r="B22" i="2"/>
  <c r="B24" i="16" s="1"/>
  <c r="AE2" i="15"/>
  <c r="AH2" i="15"/>
  <c r="AF2" i="15"/>
  <c r="H2" i="15"/>
  <c r="S2" i="15"/>
  <c r="AG7" i="15"/>
  <c r="AC7" i="15"/>
  <c r="I7" i="15"/>
  <c r="AF7" i="15"/>
  <c r="T7" i="15"/>
  <c r="AE6" i="15"/>
  <c r="AI6" i="15"/>
  <c r="AG6" i="15"/>
  <c r="AH6" i="15"/>
  <c r="U6" i="15"/>
  <c r="Z6" i="15"/>
  <c r="AB6" i="15"/>
  <c r="AD6" i="15"/>
  <c r="S6" i="15"/>
  <c r="P6" i="15"/>
  <c r="AF6" i="15"/>
  <c r="AA6" i="15"/>
  <c r="AC6" i="15"/>
  <c r="T6" i="15"/>
  <c r="G8" i="15"/>
  <c r="AB13" i="15"/>
  <c r="AH15" i="15"/>
  <c r="AC8" i="15"/>
  <c r="R15" i="15"/>
  <c r="U15" i="15"/>
  <c r="AF15" i="15"/>
  <c r="AD15" i="15"/>
  <c r="AE8" i="15"/>
  <c r="J15" i="15"/>
  <c r="P13" i="15"/>
  <c r="T15" i="15"/>
  <c r="V15" i="15"/>
  <c r="Z15" i="15"/>
  <c r="AG15" i="15"/>
  <c r="AA8" i="15"/>
  <c r="E15" i="15"/>
  <c r="S21" i="15"/>
  <c r="AI15" i="15"/>
  <c r="AC15" i="15"/>
  <c r="Z8" i="15"/>
  <c r="AA15" i="15"/>
  <c r="AF8" i="15"/>
  <c r="AB8" i="15"/>
  <c r="H15" i="15"/>
  <c r="D8" i="15"/>
  <c r="S13" i="15"/>
  <c r="AE15" i="15"/>
  <c r="V2" i="15"/>
  <c r="AC9" i="15"/>
  <c r="AE9" i="15"/>
  <c r="H9" i="15"/>
  <c r="V9" i="15"/>
  <c r="Z9" i="15"/>
  <c r="AQ9" i="15"/>
  <c r="AD9" i="15"/>
  <c r="AF9" i="15"/>
  <c r="T9" i="15"/>
  <c r="AP9" i="15"/>
  <c r="P9" i="15"/>
  <c r="S9" i="15"/>
  <c r="F9" i="15"/>
  <c r="AH14" i="15"/>
  <c r="AC14" i="15"/>
  <c r="AG14" i="15"/>
  <c r="AB14" i="15"/>
  <c r="U14" i="15"/>
  <c r="T14" i="15"/>
  <c r="AA14" i="15"/>
  <c r="AE14" i="15"/>
  <c r="AF14" i="15"/>
  <c r="AI14" i="15"/>
  <c r="AD14" i="15"/>
  <c r="Z14" i="15"/>
  <c r="S19" i="15"/>
  <c r="K19" i="15"/>
  <c r="AP19" i="15"/>
  <c r="AC19" i="15"/>
  <c r="V19" i="15"/>
  <c r="AF19" i="15"/>
  <c r="AI19" i="15"/>
  <c r="AC11" i="15"/>
  <c r="Z11" i="15"/>
  <c r="AB11" i="15"/>
  <c r="S11" i="15"/>
  <c r="AG11" i="15"/>
  <c r="AF11" i="15"/>
  <c r="AA11" i="15"/>
  <c r="AD11" i="15"/>
  <c r="AE11" i="15"/>
  <c r="T11" i="15"/>
  <c r="AH11" i="15"/>
  <c r="AI11" i="15"/>
  <c r="AI10" i="15"/>
  <c r="Q10" i="15"/>
  <c r="P10" i="15"/>
  <c r="F10" i="15"/>
  <c r="G10" i="15"/>
  <c r="AG10" i="15"/>
  <c r="AA10" i="15"/>
  <c r="AH10" i="15"/>
  <c r="AQ10" i="15"/>
  <c r="S10" i="15"/>
  <c r="G13" i="15"/>
  <c r="I13" i="15"/>
  <c r="AN7" i="15"/>
  <c r="S18" i="15"/>
  <c r="T2" i="15"/>
  <c r="V13" i="15"/>
  <c r="AG12" i="15"/>
  <c r="AB12" i="15"/>
  <c r="AD13" i="15"/>
  <c r="AH13" i="15"/>
  <c r="AE7" i="15"/>
  <c r="AH7" i="15"/>
  <c r="W7" i="15"/>
  <c r="Q7" i="15"/>
  <c r="S12" i="15"/>
  <c r="T13" i="15"/>
  <c r="AF18" i="15"/>
  <c r="AH12" i="15"/>
  <c r="AC12" i="15"/>
  <c r="AG13" i="15"/>
  <c r="AI13" i="15"/>
  <c r="AA2" i="15"/>
  <c r="AD7" i="15"/>
  <c r="F17" i="15"/>
  <c r="G18" i="15"/>
  <c r="S7" i="15"/>
  <c r="AG18" i="15"/>
  <c r="AD12" i="15"/>
  <c r="AE13" i="15"/>
  <c r="AG2" i="15"/>
  <c r="AI7" i="15"/>
  <c r="N19" i="15"/>
  <c r="T18" i="15"/>
  <c r="U18" i="15"/>
  <c r="W2" i="15"/>
  <c r="AH18" i="15"/>
  <c r="Z12" i="15"/>
  <c r="AE12" i="15"/>
  <c r="AA13" i="15"/>
  <c r="AI2" i="15"/>
  <c r="AC2" i="15"/>
  <c r="AA7" i="15"/>
  <c r="G12" i="15"/>
  <c r="F7" i="15"/>
  <c r="F12" i="15"/>
  <c r="AR18" i="15"/>
  <c r="AD18" i="15"/>
  <c r="AI12" i="15"/>
  <c r="AC13" i="15"/>
  <c r="AD2" i="15"/>
  <c r="Z2" i="15"/>
  <c r="AB7" i="15"/>
  <c r="I2" i="15"/>
  <c r="J2" i="15"/>
  <c r="G7" i="15"/>
  <c r="AB2" i="15"/>
  <c r="Z7" i="15"/>
  <c r="O17" i="15"/>
  <c r="O2" i="15"/>
  <c r="O19" i="15"/>
  <c r="C4" i="15"/>
  <c r="O5" i="15"/>
  <c r="O10" i="15"/>
  <c r="O18" i="15"/>
  <c r="C12" i="15"/>
  <c r="O21" i="15"/>
  <c r="O8" i="15"/>
  <c r="O4" i="15"/>
  <c r="C8" i="15"/>
  <c r="C17" i="15"/>
  <c r="O7" i="15"/>
  <c r="C7" i="15"/>
  <c r="O12" i="15"/>
  <c r="O20" i="15"/>
  <c r="C20" i="15"/>
  <c r="C11" i="15"/>
  <c r="C3" i="15"/>
  <c r="O9" i="15"/>
  <c r="C10" i="15"/>
  <c r="O16" i="15"/>
  <c r="AM4" i="15"/>
  <c r="C16" i="15"/>
  <c r="O13" i="15"/>
  <c r="O6" i="15"/>
  <c r="O3" i="15"/>
  <c r="O14" i="15"/>
  <c r="O11" i="15"/>
  <c r="O15" i="15"/>
  <c r="E21" i="15"/>
  <c r="K11" i="15"/>
  <c r="K20" i="15"/>
  <c r="Q6" i="15"/>
  <c r="J5" i="15"/>
  <c r="K4" i="15"/>
  <c r="E12" i="15"/>
  <c r="P15" i="15"/>
  <c r="P19" i="15"/>
  <c r="P7" i="15"/>
  <c r="Q9" i="15"/>
  <c r="Q13" i="15"/>
  <c r="AO13" i="15"/>
  <c r="U20" i="15"/>
  <c r="U7" i="15"/>
  <c r="V16" i="15"/>
  <c r="V7" i="15"/>
  <c r="W13" i="15"/>
  <c r="D12" i="15"/>
  <c r="I12" i="15"/>
  <c r="K12" i="15"/>
  <c r="I19" i="15"/>
  <c r="P11" i="15"/>
  <c r="P3" i="15"/>
  <c r="P20" i="15"/>
  <c r="Q2" i="15"/>
  <c r="AO6" i="15"/>
  <c r="Q19" i="15"/>
  <c r="U16" i="15"/>
  <c r="U3" i="15"/>
  <c r="V12" i="15"/>
  <c r="W16" i="15"/>
  <c r="W9" i="15"/>
  <c r="Q12" i="15"/>
  <c r="AU19" i="15"/>
  <c r="K10" i="15"/>
  <c r="Q21" i="15"/>
  <c r="AO15" i="15"/>
  <c r="Q4" i="15"/>
  <c r="U2" i="15"/>
  <c r="U11" i="15"/>
  <c r="V20" i="15"/>
  <c r="V11" i="15"/>
  <c r="W21" i="15"/>
  <c r="E4" i="15"/>
  <c r="K21" i="15"/>
  <c r="D19" i="15"/>
  <c r="J3" i="15"/>
  <c r="J16" i="15"/>
  <c r="I9" i="15"/>
  <c r="E16" i="15"/>
  <c r="D15" i="15"/>
  <c r="D3" i="15"/>
  <c r="D4" i="15"/>
  <c r="AN8" i="15"/>
  <c r="P2" i="15"/>
  <c r="P16" i="15"/>
  <c r="Q8" i="15"/>
  <c r="Q17" i="15"/>
  <c r="Q15" i="15"/>
  <c r="U13" i="15"/>
  <c r="U12" i="15"/>
  <c r="V14" i="15"/>
  <c r="V8" i="15"/>
  <c r="W12" i="15"/>
  <c r="AO20" i="15"/>
  <c r="D21" i="15"/>
  <c r="P18" i="15"/>
  <c r="P21" i="15"/>
  <c r="P12" i="15"/>
  <c r="Q18" i="15"/>
  <c r="Q5" i="15"/>
  <c r="Q11" i="15"/>
  <c r="U9" i="15"/>
  <c r="U8" i="15"/>
  <c r="V6" i="15"/>
  <c r="V4" i="15"/>
  <c r="W15" i="15"/>
  <c r="E7" i="15"/>
  <c r="E11" i="15"/>
  <c r="D11" i="15"/>
  <c r="D9" i="15"/>
  <c r="J8" i="15"/>
  <c r="J6" i="15"/>
  <c r="J21" i="15"/>
  <c r="I10" i="15"/>
  <c r="J20" i="15"/>
  <c r="D10" i="15"/>
  <c r="P14" i="15"/>
  <c r="P17" i="15"/>
  <c r="Q14" i="15"/>
  <c r="Q20" i="15"/>
  <c r="U5" i="15"/>
  <c r="V18" i="15"/>
  <c r="AL15" i="15"/>
  <c r="B5" i="15"/>
  <c r="B2" i="15"/>
  <c r="B19" i="15"/>
  <c r="B17" i="15"/>
  <c r="N6" i="15"/>
  <c r="N8" i="15"/>
  <c r="N3" i="15"/>
  <c r="B8" i="15"/>
  <c r="B11" i="15"/>
  <c r="N17" i="15"/>
  <c r="N4" i="15"/>
  <c r="N2" i="15"/>
  <c r="N16" i="15"/>
  <c r="N10" i="15"/>
  <c r="N13" i="15"/>
  <c r="N21" i="15"/>
  <c r="N11" i="15"/>
  <c r="B4" i="15"/>
  <c r="N12" i="15"/>
  <c r="B12" i="15"/>
  <c r="N9" i="15"/>
  <c r="N20" i="15"/>
  <c r="N18" i="15"/>
  <c r="N15" i="15"/>
  <c r="N14" i="15"/>
  <c r="N7" i="15"/>
  <c r="N5" i="15"/>
  <c r="D17" i="15"/>
  <c r="H18" i="15"/>
  <c r="B20" i="15"/>
  <c r="E2" i="15"/>
  <c r="D18" i="15"/>
  <c r="C9" i="15"/>
  <c r="H19" i="15"/>
  <c r="G17" i="15"/>
  <c r="B16" i="15"/>
  <c r="C19" i="15"/>
  <c r="C5" i="15"/>
  <c r="E6" i="15"/>
  <c r="E17" i="15"/>
  <c r="J9" i="15"/>
  <c r="H4" i="15"/>
  <c r="C21" i="15"/>
  <c r="K13" i="15"/>
  <c r="C18" i="15"/>
  <c r="C13" i="15"/>
  <c r="H5" i="15"/>
  <c r="E14" i="15"/>
  <c r="K16" i="15"/>
  <c r="K8" i="15"/>
  <c r="B13" i="15"/>
  <c r="C15" i="15"/>
  <c r="G16" i="15"/>
  <c r="H12" i="15"/>
  <c r="I4" i="15"/>
  <c r="J4" i="15"/>
  <c r="K3" i="15"/>
  <c r="C2" i="15"/>
  <c r="G14" i="15"/>
  <c r="H13" i="15"/>
  <c r="H6" i="15"/>
  <c r="J11" i="15"/>
  <c r="G2" i="15"/>
  <c r="I17" i="15"/>
  <c r="G19" i="15"/>
  <c r="I18" i="15"/>
  <c r="K15" i="15"/>
  <c r="K18" i="15"/>
  <c r="J13" i="15"/>
  <c r="J19" i="15"/>
  <c r="K17" i="15"/>
  <c r="G6" i="15"/>
  <c r="I16" i="15"/>
  <c r="J7" i="15"/>
  <c r="D6" i="15"/>
  <c r="K9" i="15"/>
  <c r="J14" i="15"/>
  <c r="K6" i="15"/>
  <c r="B9" i="15"/>
  <c r="K7" i="15"/>
  <c r="D14" i="15"/>
  <c r="H16" i="15"/>
  <c r="G9" i="15"/>
  <c r="B21" i="15"/>
  <c r="K2" i="15"/>
  <c r="H7" i="15"/>
  <c r="G11" i="15"/>
  <c r="B10" i="15"/>
  <c r="I14" i="15"/>
  <c r="K14" i="15"/>
  <c r="B6" i="15"/>
  <c r="J18" i="15"/>
  <c r="B14" i="15"/>
  <c r="G15" i="15"/>
  <c r="E3" i="15"/>
  <c r="I3" i="15"/>
  <c r="J12" i="15"/>
  <c r="E9" i="15"/>
  <c r="B3" i="15"/>
  <c r="C14" i="15"/>
  <c r="I11" i="15"/>
  <c r="H11" i="15"/>
  <c r="C6" i="15"/>
  <c r="H10" i="15"/>
  <c r="I21" i="15"/>
  <c r="E8" i="15"/>
  <c r="D13" i="15"/>
  <c r="I8" i="15"/>
  <c r="E5" i="15"/>
  <c r="H14" i="15"/>
  <c r="AT12" i="15"/>
  <c r="AT6" i="15"/>
  <c r="AS12" i="15"/>
  <c r="AR13" i="15"/>
  <c r="AT16" i="15"/>
  <c r="AS16" i="15"/>
  <c r="AS15" i="15"/>
  <c r="AS6" i="15"/>
  <c r="AR20" i="15"/>
  <c r="AR7" i="15"/>
  <c r="AR12" i="15"/>
  <c r="AT20" i="15"/>
  <c r="AT9" i="15"/>
  <c r="AT7" i="15"/>
  <c r="AS20" i="15"/>
  <c r="AS7" i="15"/>
  <c r="AT13" i="15"/>
  <c r="AT11" i="15"/>
  <c r="AT15" i="15"/>
  <c r="AS2" i="15"/>
  <c r="AS14" i="15"/>
  <c r="AR2" i="15"/>
  <c r="AR15" i="15"/>
  <c r="AR4" i="15"/>
  <c r="AT4" i="15"/>
  <c r="AS4" i="15"/>
  <c r="AS11" i="15"/>
  <c r="AR14" i="15"/>
  <c r="AR16" i="15"/>
  <c r="AT8" i="15"/>
  <c r="AR19" i="15"/>
  <c r="AQ14" i="15"/>
  <c r="AQ16" i="15"/>
  <c r="AQ13" i="15"/>
  <c r="AQ12" i="15"/>
  <c r="AO21" i="15"/>
  <c r="AO10" i="15"/>
  <c r="AO19" i="15"/>
  <c r="AN6" i="15"/>
  <c r="AN11" i="15"/>
  <c r="AN20" i="15"/>
  <c r="AM8" i="15"/>
  <c r="AL9" i="15"/>
  <c r="AU10" i="15"/>
  <c r="AU13" i="15"/>
  <c r="AT19" i="15"/>
  <c r="AQ18" i="15"/>
  <c r="AQ17" i="15"/>
  <c r="AO14" i="15"/>
  <c r="AO2" i="15"/>
  <c r="AN10" i="15"/>
  <c r="AN15" i="15"/>
  <c r="AM3" i="15"/>
  <c r="AM12" i="15"/>
  <c r="AM5" i="15"/>
  <c r="AL17" i="15"/>
  <c r="AL3" i="15"/>
  <c r="AU4" i="15"/>
  <c r="AT2" i="15"/>
  <c r="AQ2" i="15"/>
  <c r="AQ3" i="15"/>
  <c r="AQ21" i="15"/>
  <c r="AO18" i="15"/>
  <c r="AN14" i="15"/>
  <c r="AN4" i="15"/>
  <c r="AN19" i="15"/>
  <c r="AM7" i="15"/>
  <c r="AM16" i="15"/>
  <c r="AL4" i="15"/>
  <c r="AL5" i="15"/>
  <c r="AL11" i="15"/>
  <c r="AQ7" i="15"/>
  <c r="AQ8" i="15"/>
  <c r="AO4" i="15"/>
  <c r="AN5" i="15"/>
  <c r="AN18" i="15"/>
  <c r="AN16" i="15"/>
  <c r="AM6" i="15"/>
  <c r="AM11" i="15"/>
  <c r="AM13" i="15"/>
  <c r="AM20" i="15"/>
  <c r="AL2" i="15"/>
  <c r="AL8" i="15"/>
  <c r="AL14" i="15"/>
  <c r="AL13" i="15"/>
  <c r="AS9" i="15"/>
  <c r="AS19" i="15"/>
  <c r="AQ11" i="15"/>
  <c r="AQ20" i="15"/>
  <c r="AO8" i="15"/>
  <c r="AO3" i="15"/>
  <c r="AN9" i="15"/>
  <c r="AM10" i="15"/>
  <c r="AM9" i="15"/>
  <c r="AM15" i="15"/>
  <c r="AM21" i="15"/>
  <c r="AL12" i="15"/>
  <c r="AL7" i="15"/>
  <c r="AL21" i="15"/>
  <c r="AL6" i="15"/>
  <c r="AU7" i="15"/>
  <c r="AT14" i="15"/>
  <c r="AS13" i="15"/>
  <c r="AR9" i="15"/>
  <c r="AR6" i="15"/>
  <c r="AR8" i="15"/>
  <c r="AQ15" i="15"/>
  <c r="AO12" i="15"/>
  <c r="AO5" i="15"/>
  <c r="AO7" i="15"/>
  <c r="AN13" i="15"/>
  <c r="AN12" i="15"/>
  <c r="AM14" i="15"/>
  <c r="AM17" i="15"/>
  <c r="AM19" i="15"/>
  <c r="AL16" i="15"/>
  <c r="AL19" i="15"/>
  <c r="AL10" i="15"/>
  <c r="AU11" i="15"/>
  <c r="AT17" i="15"/>
  <c r="AT18" i="15"/>
  <c r="AS8" i="15"/>
  <c r="AS21" i="15"/>
  <c r="AR21" i="15"/>
  <c r="AR10" i="15"/>
  <c r="AR3" i="15"/>
  <c r="AQ19" i="15"/>
  <c r="AQ5" i="15"/>
  <c r="AO16" i="15"/>
  <c r="AO9" i="15"/>
  <c r="AO11" i="15"/>
  <c r="AO17" i="15"/>
  <c r="AN17" i="15"/>
  <c r="AN2" i="15"/>
  <c r="AN3" i="15"/>
  <c r="AM18" i="15"/>
  <c r="AM2" i="15"/>
  <c r="AL20" i="15"/>
  <c r="AL18" i="15"/>
  <c r="E20" i="15"/>
  <c r="F8" i="15"/>
  <c r="F13" i="15"/>
  <c r="I6" i="15"/>
  <c r="F15" i="15"/>
  <c r="I5" i="15"/>
  <c r="J10" i="15"/>
  <c r="I15" i="15"/>
  <c r="B7" i="15"/>
  <c r="AP2" i="15"/>
  <c r="AP8" i="15"/>
  <c r="R19" i="15"/>
  <c r="AP13" i="15"/>
  <c r="AP10" i="15"/>
  <c r="F19" i="15"/>
  <c r="R6" i="15"/>
  <c r="AP12" i="15"/>
  <c r="R2" i="15"/>
  <c r="AP17" i="15"/>
  <c r="R5" i="15"/>
  <c r="F6" i="15"/>
  <c r="F11" i="15"/>
  <c r="R10" i="15"/>
  <c r="AP16" i="15"/>
  <c r="AP6" i="15"/>
  <c r="AP21" i="15"/>
  <c r="R17" i="15"/>
  <c r="F2" i="15"/>
  <c r="AP3" i="15"/>
  <c r="R14" i="15"/>
  <c r="AP20" i="15"/>
  <c r="AP18" i="15"/>
  <c r="R4" i="15"/>
  <c r="F5" i="15"/>
  <c r="AP7" i="15"/>
  <c r="R18" i="15"/>
  <c r="R3" i="15"/>
  <c r="R13" i="15"/>
  <c r="R8" i="15"/>
  <c r="F14" i="15"/>
  <c r="AP11" i="15"/>
  <c r="AP14" i="15"/>
  <c r="R7" i="15"/>
  <c r="R21" i="15"/>
  <c r="R12" i="15"/>
  <c r="F16" i="15"/>
  <c r="AP15" i="15"/>
  <c r="R9" i="15"/>
  <c r="R11" i="15"/>
  <c r="AP5" i="15"/>
  <c r="R16" i="15"/>
  <c r="F18" i="15"/>
  <c r="F4" i="15"/>
  <c r="F21" i="15"/>
  <c r="E19" i="15"/>
  <c r="H8" i="15"/>
  <c r="D2" i="15"/>
  <c r="G21" i="15"/>
  <c r="E18" i="15"/>
  <c r="D7" i="15"/>
  <c r="E13" i="15"/>
  <c r="E10" i="15"/>
  <c r="D5" i="15"/>
  <c r="AR11" i="15"/>
  <c r="H3" i="15"/>
  <c r="B15" i="15"/>
  <c r="B18" i="15"/>
  <c r="J17" i="15"/>
  <c r="AS18" i="15"/>
  <c r="AT21" i="15"/>
  <c r="AU14" i="15"/>
  <c r="AU9" i="15"/>
  <c r="W6" i="15"/>
  <c r="AU8" i="15"/>
  <c r="AU18" i="15"/>
  <c r="W4" i="15"/>
  <c r="AU12" i="15"/>
  <c r="AU2" i="15"/>
  <c r="W20" i="15"/>
  <c r="W14" i="15"/>
  <c r="AU16" i="15"/>
  <c r="W18" i="15"/>
  <c r="AU20" i="15"/>
  <c r="AU6" i="15"/>
  <c r="AU15" i="15"/>
  <c r="W8" i="15"/>
  <c r="W11" i="15"/>
  <c r="AI17" i="15"/>
  <c r="AB17" i="15"/>
  <c r="V17" i="15"/>
  <c r="U17" i="15"/>
  <c r="AC17" i="15"/>
  <c r="AR17" i="15"/>
  <c r="AA17" i="15"/>
  <c r="AU17" i="15"/>
  <c r="Z17" i="15"/>
  <c r="AF17" i="15"/>
  <c r="T17" i="15"/>
  <c r="AG17" i="15"/>
  <c r="AE17" i="15"/>
  <c r="AD17" i="15"/>
  <c r="AH17" i="15"/>
  <c r="W17" i="15"/>
  <c r="AS17" i="15"/>
  <c r="AB3" i="15"/>
  <c r="AF3" i="15"/>
  <c r="AC3" i="15"/>
  <c r="Z3" i="15"/>
  <c r="AE3" i="15"/>
  <c r="AT3" i="15"/>
  <c r="AG3" i="15"/>
  <c r="AU3" i="15"/>
  <c r="V3" i="15"/>
  <c r="AI3" i="15"/>
  <c r="AD3" i="15"/>
  <c r="AA3" i="15"/>
  <c r="AS3" i="15"/>
  <c r="W3" i="15"/>
  <c r="AH21" i="15"/>
  <c r="AA21" i="15"/>
  <c r="V21" i="15"/>
  <c r="U21" i="15"/>
  <c r="Z21" i="15"/>
  <c r="AF21" i="15"/>
  <c r="AC21" i="15"/>
  <c r="AU21" i="15"/>
  <c r="AE21" i="15"/>
  <c r="AD21" i="15"/>
  <c r="AG21" i="15"/>
  <c r="Z10" i="15"/>
  <c r="AB10" i="15"/>
  <c r="AD10" i="15"/>
  <c r="W10" i="15"/>
  <c r="AE10" i="15"/>
  <c r="AC10" i="15"/>
  <c r="AS10" i="15"/>
  <c r="AF10" i="15"/>
  <c r="AT10" i="15"/>
  <c r="U10" i="15"/>
  <c r="V10" i="15"/>
  <c r="T10" i="15"/>
  <c r="AB21" i="15"/>
  <c r="S15" i="15"/>
  <c r="S14" i="15"/>
  <c r="AQ6" i="15"/>
  <c r="AG19" i="15"/>
  <c r="AD19" i="15"/>
  <c r="W19" i="15"/>
  <c r="U19" i="15"/>
  <c r="AA19" i="15"/>
  <c r="Z19" i="15"/>
  <c r="AH19" i="15"/>
  <c r="T19" i="15"/>
  <c r="AE19" i="15"/>
  <c r="AB19" i="15"/>
  <c r="AB5" i="15"/>
  <c r="AC5" i="15"/>
  <c r="AD5" i="15"/>
  <c r="AG5" i="15"/>
  <c r="AA5" i="15"/>
  <c r="AU5" i="15"/>
  <c r="AT5" i="15"/>
  <c r="V5" i="15"/>
  <c r="AF5" i="15"/>
  <c r="AE5" i="15"/>
  <c r="W5" i="15"/>
  <c r="AS5" i="15"/>
  <c r="S5" i="15"/>
  <c r="AI5" i="15"/>
  <c r="Z5" i="15"/>
  <c r="AR5" i="15"/>
  <c r="AH3" i="15"/>
  <c r="AB18" i="15"/>
  <c r="AI18" i="15"/>
  <c r="AH9" i="15"/>
  <c r="H8" i="8"/>
  <c r="AA9" i="15"/>
  <c r="AC18" i="15"/>
  <c r="AE18" i="15"/>
  <c r="AG9" i="15"/>
  <c r="AD8" i="15"/>
  <c r="AI8" i="15"/>
  <c r="H19" i="7"/>
  <c r="AB9" i="15"/>
  <c r="AI9" i="15"/>
  <c r="Z18" i="15"/>
  <c r="H12" i="8"/>
  <c r="H10" i="8"/>
  <c r="H14" i="7"/>
  <c r="B22" i="8"/>
  <c r="H12" i="7"/>
  <c r="H8" i="7"/>
  <c r="H7" i="7"/>
  <c r="H20" i="7"/>
  <c r="H18" i="7"/>
  <c r="H16" i="7"/>
  <c r="C10" i="1" l="1"/>
  <c r="D12" i="19"/>
  <c r="F28" i="16"/>
  <c r="D28" i="16"/>
  <c r="H24" i="16"/>
  <c r="C28" i="16"/>
  <c r="E34" i="15"/>
  <c r="G28" i="16"/>
  <c r="E28" i="16"/>
  <c r="H22" i="8"/>
  <c r="H5" i="19" s="1"/>
  <c r="B27" i="16"/>
  <c r="H27" i="16" s="1"/>
  <c r="B26" i="16"/>
  <c r="H26" i="16" s="1"/>
  <c r="B19" i="16"/>
  <c r="H19" i="16"/>
  <c r="H22" i="2"/>
  <c r="B5" i="19" s="1"/>
  <c r="H22" i="7"/>
  <c r="C9" i="19" l="1"/>
  <c r="B11" i="19" s="1"/>
  <c r="I7" i="19"/>
  <c r="H12" i="19"/>
  <c r="I8" i="19"/>
  <c r="I9" i="19"/>
  <c r="H11" i="19" s="1"/>
  <c r="C12" i="1"/>
  <c r="C7" i="19"/>
  <c r="B12" i="19"/>
  <c r="C8" i="19"/>
  <c r="F5" i="19"/>
  <c r="G20" i="16"/>
  <c r="D20" i="16"/>
  <c r="F20" i="16"/>
  <c r="E20" i="16"/>
  <c r="C20" i="16"/>
  <c r="E35" i="15"/>
  <c r="E33" i="15"/>
  <c r="E32" i="15"/>
  <c r="E31" i="15"/>
  <c r="E29" i="15"/>
  <c r="E30" i="15"/>
  <c r="B28" i="16"/>
  <c r="E28" i="15"/>
  <c r="H20" i="16"/>
  <c r="B20" i="16"/>
  <c r="E26" i="15"/>
  <c r="A69" i="15"/>
  <c r="C9" i="1" l="1"/>
  <c r="J5" i="19"/>
  <c r="B22" i="19" s="1"/>
  <c r="G7" i="19"/>
  <c r="G8" i="19"/>
  <c r="H28" i="16"/>
  <c r="I27" i="16" s="1"/>
  <c r="J27" i="16" s="1"/>
  <c r="E36" i="15"/>
  <c r="A70" i="15"/>
  <c r="F12" i="19" l="1"/>
  <c r="C11" i="1"/>
  <c r="C13" i="1" s="1"/>
  <c r="I25" i="16"/>
  <c r="J25" i="16" s="1"/>
  <c r="I26" i="16"/>
  <c r="J26" i="16" s="1"/>
  <c r="I24" i="16"/>
  <c r="J24" i="16" s="1"/>
  <c r="J9" i="19"/>
  <c r="K7" i="19"/>
  <c r="K8" i="19"/>
  <c r="G9" i="19"/>
  <c r="F11" i="19" s="1"/>
  <c r="A74" i="15"/>
  <c r="A71" i="15"/>
  <c r="J11" i="19" l="1"/>
  <c r="H13" i="19"/>
  <c r="H14" i="19"/>
  <c r="D14" i="19"/>
  <c r="F14" i="19"/>
  <c r="B14" i="19"/>
  <c r="D13" i="19"/>
  <c r="F13" i="19"/>
  <c r="B13" i="19"/>
  <c r="K9" i="19"/>
  <c r="J12" i="19" s="1"/>
  <c r="A72" i="15"/>
</calcChain>
</file>

<file path=xl/sharedStrings.xml><?xml version="1.0" encoding="utf-8"?>
<sst xmlns="http://schemas.openxmlformats.org/spreadsheetml/2006/main" count="183" uniqueCount="81">
  <si>
    <t>MAX STEUN PERCENTAGE ind ond + exp ontw</t>
  </si>
  <si>
    <t>MAX STEUN PERCENTAGE innovatiesteun MKB</t>
  </si>
  <si>
    <t>MAX STEUN PERCENTAGE de-minimis</t>
  </si>
  <si>
    <t>MAX STEUN PERCENTAGE proces-innovatie</t>
  </si>
  <si>
    <t>Projectpartners</t>
  </si>
  <si>
    <t>Type organisatie</t>
  </si>
  <si>
    <t>Code</t>
  </si>
  <si>
    <t>Aangevraagde subsidie</t>
  </si>
  <si>
    <t>Bonus 1</t>
  </si>
  <si>
    <t>Bonus 2</t>
  </si>
  <si>
    <t>Bonus 3</t>
  </si>
  <si>
    <t>Bonus 4</t>
  </si>
  <si>
    <t>N3</t>
  </si>
  <si>
    <t>is innovatie vernieuwend?</t>
  </si>
  <si>
    <t>MOET ALTIJD JA ZIJN, ANDERS 0%</t>
  </si>
  <si>
    <t>N4</t>
  </si>
  <si>
    <t>samenwerking groot met mkb?</t>
  </si>
  <si>
    <t>N5</t>
  </si>
  <si>
    <t>dragen mkbers minimaal 30% van de kosten?</t>
  </si>
  <si>
    <t>Werkpakket</t>
  </si>
  <si>
    <t>Categorisering WP</t>
  </si>
  <si>
    <t>Berekening subsidiepercentage met een min van 100.000 en max van 1.000.000</t>
  </si>
  <si>
    <t>Standaard subsidiepercentage artikel 13 lid 1</t>
  </si>
  <si>
    <t>totale kosten</t>
  </si>
  <si>
    <t>gevraagde subsidie</t>
  </si>
  <si>
    <t>MOGELIJKE SUBSIDIE</t>
  </si>
  <si>
    <t>WERKELIJKE SUBSIDIEPERCENTAGE</t>
  </si>
  <si>
    <t>ALGEMENE INFORMATIE OVER HET PROJECT</t>
  </si>
  <si>
    <t>Totaal</t>
  </si>
  <si>
    <t>Kleine onderneming</t>
  </si>
  <si>
    <t>Middelgrote onderneming</t>
  </si>
  <si>
    <t>Werkpakketten</t>
  </si>
  <si>
    <t>Industrieel onderzoek</t>
  </si>
  <si>
    <t>Experimentele ontwikkeling</t>
  </si>
  <si>
    <t>Zowel industrieel onderzoek als experimentele ontwikkeling</t>
  </si>
  <si>
    <t>KOSTENBEGROTING PENVOERDER</t>
  </si>
  <si>
    <t>STAP 1 van 3: Kosten per werkpakket</t>
  </si>
  <si>
    <t xml:space="preserve"> </t>
  </si>
  <si>
    <t>Vast tarief interne loonkosten
(uurtarief 60 euro)
Wordt vanzelf ingevuld vanuit stap 2</t>
  </si>
  <si>
    <r>
      <t xml:space="preserve">Kosten derden 
</t>
    </r>
    <r>
      <rPr>
        <sz val="11"/>
        <color theme="1"/>
        <rFont val="Calibri"/>
        <family val="2"/>
        <scheme val="minor"/>
      </rPr>
      <t xml:space="preserve">Kosten van contractonderzoek, 
kennis en octrooien </t>
    </r>
  </si>
  <si>
    <r>
      <t xml:space="preserve">Opbrengsten gedurende de projectperiode </t>
    </r>
    <r>
      <rPr>
        <sz val="11"/>
        <color rgb="FFFF0000"/>
        <rFont val="Calibri"/>
        <family val="2"/>
        <scheme val="minor"/>
      </rPr>
      <t>(negatief in te vullen)</t>
    </r>
  </si>
  <si>
    <t>TOTAAL KOSTEN</t>
  </si>
  <si>
    <t>TOTAAL</t>
  </si>
  <si>
    <t>STAP 2 van 3: Activiteiten en tijdsinvestering werknemers</t>
  </si>
  <si>
    <t xml:space="preserve">Naam werknemer </t>
  </si>
  <si>
    <t>Functie</t>
  </si>
  <si>
    <t>Korte toelichting op de uit te voeren werkzaamheden</t>
  </si>
  <si>
    <t>Aantal uren</t>
  </si>
  <si>
    <t>Vast tarief
(uurtarief 60 euro)</t>
  </si>
  <si>
    <t>Totaal vast tarief</t>
  </si>
  <si>
    <t>STAP 3 van 3: Specificatie en toelichting overige kostenposten</t>
  </si>
  <si>
    <t xml:space="preserve">Bedrag
</t>
  </si>
  <si>
    <t>Geef per kostenpost een specificatie en een inhoudelijke toelichting, indien beschikbaar voeg dan tevens de offertes toe</t>
  </si>
  <si>
    <t xml:space="preserve">Opbrengsten gedurende de projectperiode </t>
  </si>
  <si>
    <t>Naam werknemer</t>
  </si>
  <si>
    <t>Bedrag</t>
  </si>
  <si>
    <t>Projectkosten per jaar</t>
  </si>
  <si>
    <t>Vast tarief interne loonkosten
(uurtarief 60 euro)</t>
  </si>
  <si>
    <t>TOTAAL in euro's</t>
  </si>
  <si>
    <t>TOTAAL in % tov totale subsidiabele kosten</t>
  </si>
  <si>
    <t>Projectpartner</t>
  </si>
  <si>
    <t xml:space="preserve">Percentage van de totale kosten. Elke deelnemer aan het R&amp;D-samenwerkingsverband neemt niet meer dan 70% van de voor subsidie in aanmerking komende kosten van het R&amp;D-samenwerkingsproject voor zijn rekening. </t>
  </si>
  <si>
    <r>
      <t xml:space="preserve">Categorie </t>
    </r>
    <r>
      <rPr>
        <i/>
        <sz val="11"/>
        <color theme="1"/>
        <rFont val="Calibri"/>
        <family val="2"/>
        <scheme val="minor"/>
      </rPr>
      <t>(selecteer via dropdown-menu)</t>
    </r>
  </si>
  <si>
    <t>Naam van het project</t>
  </si>
  <si>
    <r>
      <t xml:space="preserve">Kosten derden </t>
    </r>
    <r>
      <rPr>
        <sz val="11"/>
        <color theme="1"/>
        <rFont val="Calibri"/>
        <family val="2"/>
        <scheme val="minor"/>
      </rPr>
      <t xml:space="preserve"> 
Kosten van apparatuur en uitrusting t.b.v. het project</t>
    </r>
  </si>
  <si>
    <r>
      <t xml:space="preserve">Kosten derden
</t>
    </r>
    <r>
      <rPr>
        <sz val="11"/>
        <color theme="1"/>
        <rFont val="Calibri"/>
        <family val="2"/>
        <scheme val="minor"/>
      </rPr>
      <t>Kosten van gebouwen (afschrijving) en grond t.b.v. het project</t>
    </r>
  </si>
  <si>
    <r>
      <t xml:space="preserve">Kosten derden </t>
    </r>
    <r>
      <rPr>
        <sz val="11"/>
        <color theme="1"/>
        <rFont val="Calibri"/>
        <family val="2"/>
        <scheme val="minor"/>
      </rPr>
      <t>Bijkomende operationele kosten waaronder materiaalkosten</t>
    </r>
  </si>
  <si>
    <r>
      <t xml:space="preserve">Kosten derden </t>
    </r>
    <r>
      <rPr>
        <sz val="11"/>
        <color theme="1"/>
        <rFont val="Calibri"/>
        <family val="2"/>
        <scheme val="minor"/>
      </rPr>
      <t>Bijkomende overige kosten waaronder materiaalkosten</t>
    </r>
  </si>
  <si>
    <t>Financiering van het project</t>
  </si>
  <si>
    <t>Penvoerder en samenwerkingspartners</t>
  </si>
  <si>
    <t>Begrote kosten</t>
  </si>
  <si>
    <t>Externe financieringspartij</t>
  </si>
  <si>
    <t>Gevraagde subsidie MIT RDS 2021</t>
  </si>
  <si>
    <t>Eigen inbreng (uren/cash)</t>
  </si>
  <si>
    <t>Samenwerkingspartner</t>
  </si>
  <si>
    <r>
      <t xml:space="preserve">Gevraagde subsidie
</t>
    </r>
    <r>
      <rPr>
        <i/>
        <sz val="11"/>
        <color theme="1"/>
        <rFont val="Calibri"/>
        <family val="2"/>
        <scheme val="minor"/>
      </rPr>
      <t>(wordt automatisch ingevuld)</t>
    </r>
  </si>
  <si>
    <t>KOSTENBEGROTING SAMENWERKINGSPARTNER 2</t>
  </si>
  <si>
    <t>KOSTENBEGROTING SAMENWERKINGSPARTNER 1</t>
  </si>
  <si>
    <t>KOSTENBEGROTING SAMENWERKINGSPARTNER 3</t>
  </si>
  <si>
    <t>KOSTENBEGROTING TOTALE PROJECT        Deze sheet wordt automatisch gevuld o.b.v. de begroting per afzonderlijke samenwerkingspartner</t>
  </si>
  <si>
    <r>
      <rPr>
        <b/>
        <sz val="14"/>
        <rFont val="Calibri"/>
        <family val="2"/>
        <scheme val="minor"/>
      </rPr>
      <t>Instructie voor het invullen van de begroting</t>
    </r>
    <r>
      <rPr>
        <b/>
        <sz val="11"/>
        <rFont val="Calibri"/>
        <family val="2"/>
        <scheme val="minor"/>
      </rPr>
      <t xml:space="preserve">
</t>
    </r>
    <r>
      <rPr>
        <sz val="11"/>
        <rFont val="Calibri"/>
        <family val="2"/>
        <scheme val="minor"/>
      </rPr>
      <t xml:space="preserve">
</t>
    </r>
    <r>
      <rPr>
        <b/>
        <sz val="11"/>
        <rFont val="Calibri"/>
        <family val="2"/>
        <scheme val="minor"/>
      </rPr>
      <t xml:space="preserve">In dit Excel-format vult u de subsidiabele kosten in voor uw MIT R&amp;D Samenwerking 2021 project. Hieronder volgt een korte instructie met aandachtspunten bij het invullen. </t>
    </r>
    <r>
      <rPr>
        <sz val="11"/>
        <rFont val="Calibri"/>
        <family val="2"/>
        <scheme val="minor"/>
      </rPr>
      <t xml:space="preserve">
* In het tabblad </t>
    </r>
    <r>
      <rPr>
        <b/>
        <sz val="11"/>
        <rFont val="Calibri"/>
        <family val="2"/>
        <scheme val="minor"/>
      </rPr>
      <t xml:space="preserve">'Algemene informatie' </t>
    </r>
    <r>
      <rPr>
        <sz val="11"/>
        <rFont val="Calibri"/>
        <family val="2"/>
        <scheme val="minor"/>
      </rPr>
      <t>vult u de naam van het project, de penvoerder, samenwerkingspartner(s), de werkpakketten en de bijbehorende categorie (experimentele ontwikkeling/industrieel onderzoek) in per werkpakket. De op dit tabblad ingevulde gegevens bij penvoerder, projectpartner(s) en werkpakketten wordt automatisch gekopieerd naar de volgende tabbladen, deze gegevens vult u dus maar 1 keer in. 
* De tabbladen '</t>
    </r>
    <r>
      <rPr>
        <b/>
        <sz val="11"/>
        <rFont val="Calibri"/>
        <family val="2"/>
        <scheme val="minor"/>
      </rPr>
      <t>Begroting penvoerder</t>
    </r>
    <r>
      <rPr>
        <sz val="11"/>
        <rFont val="Calibri"/>
        <family val="2"/>
        <scheme val="minor"/>
      </rPr>
      <t xml:space="preserve">' en de </t>
    </r>
    <r>
      <rPr>
        <b/>
        <sz val="11"/>
        <rFont val="Calibri"/>
        <family val="2"/>
        <scheme val="minor"/>
      </rPr>
      <t>begrotingen van de samenwerkingspartner(s)</t>
    </r>
    <r>
      <rPr>
        <sz val="11"/>
        <rFont val="Calibri"/>
        <family val="2"/>
        <scheme val="minor"/>
      </rPr>
      <t xml:space="preserve"> zijn bij het invullen opgebouwd uit 3 stappen;
</t>
    </r>
    <r>
      <rPr>
        <b/>
        <i/>
        <sz val="11"/>
        <rFont val="Calibri"/>
        <family val="2"/>
        <scheme val="minor"/>
      </rPr>
      <t>Stap 1)</t>
    </r>
    <r>
      <rPr>
        <sz val="11"/>
        <rFont val="Calibri"/>
        <family val="2"/>
        <scheme val="minor"/>
      </rPr>
      <t xml:space="preserve"> het invullen van kosten derden en eventuele opbrengsten (de interne loonkosten volgen automatisch na het invullen van de uren bij de volgende stap). </t>
    </r>
    <r>
      <rPr>
        <i/>
        <sz val="11"/>
        <color rgb="FFFF0000"/>
        <rFont val="Calibri"/>
        <family val="2"/>
        <scheme val="minor"/>
      </rPr>
      <t>NB: ga niet cellen knippen of verslepen naar een andere cel; hierdoor worden de formules verstoord.</t>
    </r>
    <r>
      <rPr>
        <sz val="11"/>
        <rFont val="Calibri"/>
        <family val="2"/>
        <scheme val="minor"/>
      </rPr>
      <t xml:space="preserve">
</t>
    </r>
    <r>
      <rPr>
        <b/>
        <i/>
        <sz val="11"/>
        <rFont val="Calibri"/>
        <family val="2"/>
        <scheme val="minor"/>
      </rPr>
      <t>Stap 2)</t>
    </r>
    <r>
      <rPr>
        <sz val="11"/>
        <rFont val="Calibri"/>
        <family val="2"/>
        <scheme val="minor"/>
      </rPr>
      <t xml:space="preserve"> het invullen van de namen van de werknemers (plus functie), keuze van het werkpakket met een dropdown-menu, toelichting op de werkzaamheden en het aantal uren. Het uurtarief is vastgesteld op 60 euro, de totale kosten in kolom I worden automatisch gevuld. 
</t>
    </r>
    <r>
      <rPr>
        <b/>
        <i/>
        <sz val="11"/>
        <rFont val="Calibri"/>
        <family val="2"/>
        <scheme val="minor"/>
      </rPr>
      <t>Stap 3)</t>
    </r>
    <r>
      <rPr>
        <sz val="11"/>
        <rFont val="Calibri"/>
        <family val="2"/>
        <scheme val="minor"/>
      </rPr>
      <t xml:space="preserve"> het geven van een specificatie en inhoudelijke toelichting per kostensoort bij kosten derden. 
* Op het tabblad '</t>
    </r>
    <r>
      <rPr>
        <b/>
        <sz val="11"/>
        <rFont val="Calibri"/>
        <family val="2"/>
        <scheme val="minor"/>
      </rPr>
      <t>Financiering project</t>
    </r>
    <r>
      <rPr>
        <sz val="11"/>
        <rFont val="Calibri"/>
        <family val="2"/>
        <scheme val="minor"/>
      </rPr>
      <t xml:space="preserve">' vult u de groene vakken in: hoe worden de kosten van het project gefinancierd? Ook vult in welk bedrag aan subsidie per partner gevraagd wordt. De subsidieregeling kent een aantal voorwaarden; wanneer de financiering niet aan deze voorwaarden voldoet verschijnt een foutmelding en kunt u de financiering aanpassen. Vervolgens vult u de totale projectkosten per jaar in, verdeeld over de jaren waarin het project wordt uitgevoerd. De overige gegevens worden in dit tabblad automatisch gekopieerd vanuit andere tabbladen.
* Het tabblad </t>
    </r>
    <r>
      <rPr>
        <b/>
        <sz val="11"/>
        <rFont val="Calibri"/>
        <family val="2"/>
        <scheme val="minor"/>
      </rPr>
      <t>'Begroting totaal'</t>
    </r>
    <r>
      <rPr>
        <sz val="11"/>
        <rFont val="Calibri"/>
        <family val="2"/>
        <scheme val="minor"/>
      </rPr>
      <t xml:space="preserve"> is een totaaltelling, dit tabblad wordt automatisch gevuld op basis van de begrotingen van de penvoerder en projectpartner(s). Dit blad is beveiligd, er kunnen dus geen gegevens worden ingevuld. Ook hier zit nog een melding in verwerkt indien niet aan een voorwaarde voldaan wordt.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</si>
</sst>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quot;€&quot;\ * #,##0_ ;_ &quot;€&quot;\ * \-#,##0_ ;_ &quot;€&quot;\ * &quot;-&quot;??_ ;_ @_ "/>
    <numFmt numFmtId="165" formatCode="_ [$€-2]\ * #,##0.00_ ;_ [$€-2]\ * \-#,##0.00_ ;_ [$€-2]\ * &quot;-&quot;??_ ;_ @_ "/>
  </numFmts>
  <fonts count="38" x14ac:knownFonts="1">
    <font>
      <sz val="9"/>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verdana"/>
      <family val="2"/>
    </font>
    <font>
      <b/>
      <sz val="9"/>
      <color theme="1"/>
      <name val="verdana"/>
      <family val="2"/>
    </font>
    <font>
      <sz val="10"/>
      <color theme="1"/>
      <name val="Arial"/>
      <family val="2"/>
    </font>
    <font>
      <b/>
      <strike/>
      <sz val="9"/>
      <color theme="1"/>
      <name val="Verdana"/>
      <family val="2"/>
    </font>
    <font>
      <strike/>
      <sz val="9"/>
      <color theme="1"/>
      <name val="Verdana"/>
      <family val="2"/>
    </font>
    <font>
      <sz val="9"/>
      <color theme="0"/>
      <name val="Verdana"/>
      <family val="2"/>
    </font>
    <font>
      <u/>
      <sz val="9"/>
      <color theme="10"/>
      <name val="Verdana"/>
      <family val="2"/>
    </font>
    <font>
      <b/>
      <sz val="14"/>
      <color rgb="FF000000"/>
      <name val="verdana"/>
      <family val="2"/>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i/>
      <sz val="14"/>
      <color rgb="FF000000"/>
      <name val="Calibri"/>
      <family val="2"/>
      <scheme val="minor"/>
    </font>
    <font>
      <i/>
      <sz val="9"/>
      <color theme="1"/>
      <name val="Calibri"/>
      <family val="2"/>
      <scheme val="minor"/>
    </font>
    <font>
      <b/>
      <sz val="11"/>
      <color theme="0"/>
      <name val="Calibri"/>
      <family val="2"/>
      <scheme val="minor"/>
    </font>
    <font>
      <sz val="11"/>
      <color theme="0"/>
      <name val="Calibri"/>
      <family val="2"/>
      <scheme val="minor"/>
    </font>
    <font>
      <sz val="11"/>
      <color rgb="FFFFFFFF"/>
      <name val="Calibri"/>
      <family val="2"/>
      <scheme val="minor"/>
    </font>
    <font>
      <i/>
      <sz val="11"/>
      <color theme="1"/>
      <name val="Calibri"/>
      <family val="2"/>
      <scheme val="minor"/>
    </font>
    <font>
      <b/>
      <sz val="14"/>
      <color rgb="FF000000"/>
      <name val="Calibri"/>
      <family val="2"/>
      <scheme val="minor"/>
    </font>
    <font>
      <sz val="14"/>
      <color theme="1"/>
      <name val="Calibri"/>
      <family val="2"/>
      <scheme val="minor"/>
    </font>
    <font>
      <b/>
      <sz val="14"/>
      <name val="Calibri"/>
      <family val="2"/>
      <scheme val="minor"/>
    </font>
    <font>
      <sz val="11"/>
      <color theme="0" tint="-0.499984740745262"/>
      <name val="Calibri"/>
      <family val="2"/>
      <scheme val="minor"/>
    </font>
    <font>
      <b/>
      <sz val="11"/>
      <color theme="0" tint="-0.499984740745262"/>
      <name val="Calibri"/>
      <family val="2"/>
      <scheme val="minor"/>
    </font>
    <font>
      <i/>
      <sz val="11"/>
      <color rgb="FFFF0000"/>
      <name val="Calibri"/>
      <family val="2"/>
      <scheme val="minor"/>
    </font>
    <font>
      <b/>
      <i/>
      <sz val="11"/>
      <name val="Calibri"/>
      <family val="2"/>
      <scheme val="minor"/>
    </font>
    <font>
      <sz val="9"/>
      <color theme="1"/>
      <name val="Calibri"/>
      <family val="2"/>
      <scheme val="minor"/>
    </font>
    <font>
      <b/>
      <sz val="9"/>
      <color rgb="FF000000"/>
      <name val="Calibri"/>
      <family val="2"/>
      <scheme val="minor"/>
    </font>
    <font>
      <b/>
      <sz val="9"/>
      <color theme="1"/>
      <name val="Calibri"/>
      <family val="2"/>
      <scheme val="minor"/>
    </font>
    <font>
      <sz val="8"/>
      <color theme="1"/>
      <name val="Calibri"/>
      <family val="2"/>
      <scheme val="minor"/>
    </font>
    <font>
      <b/>
      <sz val="11"/>
      <color rgb="FF000000"/>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
      <patternFill patternType="solid">
        <fgColor rgb="FFBDD7EE"/>
        <bgColor indexed="64"/>
      </patternFill>
    </fill>
    <fill>
      <patternFill patternType="solid">
        <fgColor rgb="FF5B9BD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rgb="FF000000"/>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7">
    <xf numFmtId="0" fontId="0" fillId="0" borderId="0"/>
    <xf numFmtId="44" fontId="6" fillId="0" borderId="0" applyFont="0" applyFill="0" applyBorder="0" applyAlignment="0" applyProtection="0"/>
    <xf numFmtId="9" fontId="6"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12" fillId="0" borderId="0" applyNumberFormat="0" applyFill="0" applyBorder="0" applyAlignment="0" applyProtection="0"/>
  </cellStyleXfs>
  <cellXfs count="180">
    <xf numFmtId="0" fontId="0" fillId="0" borderId="0" xfId="0"/>
    <xf numFmtId="0" fontId="0" fillId="0" borderId="0" xfId="0" applyProtection="1">
      <protection hidden="1"/>
    </xf>
    <xf numFmtId="0" fontId="0" fillId="2" borderId="1" xfId="0" applyFill="1" applyBorder="1" applyAlignment="1" applyProtection="1">
      <alignment wrapText="1"/>
      <protection hidden="1"/>
    </xf>
    <xf numFmtId="0" fontId="0" fillId="6" borderId="1" xfId="0" applyFill="1" applyBorder="1" applyAlignment="1" applyProtection="1">
      <alignment wrapText="1"/>
      <protection hidden="1"/>
    </xf>
    <xf numFmtId="0" fontId="0" fillId="0" borderId="1" xfId="0" applyBorder="1" applyAlignment="1" applyProtection="1">
      <alignment textRotation="45"/>
      <protection hidden="1"/>
    </xf>
    <xf numFmtId="0" fontId="0" fillId="0" borderId="1" xfId="0" applyBorder="1" applyProtection="1">
      <protection hidden="1"/>
    </xf>
    <xf numFmtId="9" fontId="0" fillId="8" borderId="1" xfId="2" applyFont="1" applyFill="1" applyBorder="1" applyProtection="1">
      <protection hidden="1"/>
    </xf>
    <xf numFmtId="0" fontId="7" fillId="0" borderId="0" xfId="0" applyFont="1" applyProtection="1">
      <protection hidden="1"/>
    </xf>
    <xf numFmtId="0" fontId="0" fillId="3" borderId="1" xfId="0" applyFill="1" applyBorder="1" applyProtection="1">
      <protection hidden="1"/>
    </xf>
    <xf numFmtId="0" fontId="0" fillId="2" borderId="1" xfId="0" applyFill="1" applyBorder="1" applyProtection="1">
      <protection hidden="1"/>
    </xf>
    <xf numFmtId="0" fontId="9" fillId="0" borderId="0" xfId="0" applyFont="1" applyProtection="1">
      <protection hidden="1"/>
    </xf>
    <xf numFmtId="0" fontId="10" fillId="0" borderId="1" xfId="0" applyFont="1" applyBorder="1" applyProtection="1">
      <protection hidden="1"/>
    </xf>
    <xf numFmtId="0" fontId="0" fillId="7" borderId="0" xfId="0" applyFill="1" applyProtection="1">
      <protection hidden="1"/>
    </xf>
    <xf numFmtId="0" fontId="11" fillId="0" borderId="0" xfId="0" applyFont="1" applyProtection="1">
      <protection hidden="1"/>
    </xf>
    <xf numFmtId="9" fontId="0" fillId="0" borderId="0" xfId="2" applyFont="1" applyProtection="1">
      <protection hidden="1"/>
    </xf>
    <xf numFmtId="44" fontId="0" fillId="0" borderId="0" xfId="0" applyNumberFormat="1" applyProtection="1">
      <protection hidden="1"/>
    </xf>
    <xf numFmtId="44" fontId="0" fillId="6" borderId="0" xfId="1" applyFont="1" applyFill="1" applyProtection="1">
      <protection hidden="1"/>
    </xf>
    <xf numFmtId="0" fontId="0" fillId="6" borderId="0" xfId="0" applyFill="1" applyProtection="1">
      <protection hidden="1"/>
    </xf>
    <xf numFmtId="9" fontId="0" fillId="6" borderId="0" xfId="2" applyFont="1" applyFill="1" applyProtection="1">
      <protection hidden="1"/>
    </xf>
    <xf numFmtId="0" fontId="0" fillId="4" borderId="1" xfId="0" applyFill="1" applyBorder="1" applyProtection="1">
      <protection hidden="1"/>
    </xf>
    <xf numFmtId="0" fontId="17" fillId="11" borderId="1" xfId="0" applyFont="1" applyFill="1" applyBorder="1" applyAlignment="1" applyProtection="1">
      <alignment vertical="top"/>
      <protection hidden="1"/>
    </xf>
    <xf numFmtId="0" fontId="17" fillId="11" borderId="1" xfId="0" applyFont="1" applyFill="1" applyBorder="1" applyAlignment="1" applyProtection="1">
      <alignment vertical="top" wrapText="1"/>
      <protection hidden="1"/>
    </xf>
    <xf numFmtId="44" fontId="17" fillId="0" borderId="1" xfId="1" applyFont="1" applyFill="1" applyBorder="1" applyProtection="1">
      <protection hidden="1"/>
    </xf>
    <xf numFmtId="0" fontId="17" fillId="11" borderId="1" xfId="0" applyFont="1" applyFill="1" applyBorder="1" applyProtection="1">
      <protection hidden="1"/>
    </xf>
    <xf numFmtId="44" fontId="17" fillId="11" borderId="1" xfId="0" applyNumberFormat="1" applyFont="1" applyFill="1" applyBorder="1" applyProtection="1">
      <protection hidden="1"/>
    </xf>
    <xf numFmtId="0" fontId="14" fillId="5" borderId="1" xfId="0" applyFont="1" applyFill="1" applyBorder="1" applyAlignment="1" applyProtection="1">
      <alignment horizontal="left" vertical="center"/>
      <protection hidden="1"/>
    </xf>
    <xf numFmtId="44" fontId="17" fillId="5" borderId="1" xfId="1" applyFont="1" applyFill="1" applyBorder="1" applyProtection="1">
      <protection hidden="1"/>
    </xf>
    <xf numFmtId="0" fontId="17" fillId="11" borderId="1" xfId="3" applyFont="1" applyFill="1" applyBorder="1" applyAlignment="1" applyProtection="1">
      <alignment vertical="top" wrapText="1"/>
      <protection hidden="1"/>
    </xf>
    <xf numFmtId="0" fontId="17" fillId="11" borderId="3" xfId="3" applyFont="1" applyFill="1" applyBorder="1" applyAlignment="1" applyProtection="1">
      <alignment vertical="top" wrapText="1"/>
      <protection hidden="1"/>
    </xf>
    <xf numFmtId="0" fontId="17" fillId="11" borderId="4" xfId="3" applyFont="1" applyFill="1" applyBorder="1" applyAlignment="1" applyProtection="1">
      <alignment vertical="top" wrapText="1"/>
      <protection hidden="1"/>
    </xf>
    <xf numFmtId="0" fontId="15" fillId="11" borderId="1" xfId="0" applyFont="1" applyFill="1" applyBorder="1" applyAlignment="1" applyProtection="1">
      <alignment vertical="top"/>
      <protection hidden="1"/>
    </xf>
    <xf numFmtId="0" fontId="5" fillId="9" borderId="14" xfId="0" applyFont="1" applyFill="1" applyBorder="1" applyAlignment="1" applyProtection="1">
      <alignment wrapText="1"/>
      <protection locked="0"/>
    </xf>
    <xf numFmtId="0" fontId="26" fillId="12" borderId="3" xfId="0" applyFont="1" applyFill="1" applyBorder="1" applyAlignment="1" applyProtection="1">
      <alignment vertical="top"/>
      <protection hidden="1"/>
    </xf>
    <xf numFmtId="0" fontId="5" fillId="0" borderId="0" xfId="0" applyFont="1" applyProtection="1">
      <protection hidden="1"/>
    </xf>
    <xf numFmtId="0" fontId="23" fillId="0" borderId="0" xfId="0" applyFont="1" applyProtection="1">
      <protection hidden="1"/>
    </xf>
    <xf numFmtId="0" fontId="17" fillId="0" borderId="0" xfId="0" applyFont="1" applyProtection="1">
      <protection hidden="1"/>
    </xf>
    <xf numFmtId="0" fontId="18" fillId="0" borderId="0" xfId="0" applyFont="1" applyProtection="1">
      <protection hidden="1"/>
    </xf>
    <xf numFmtId="0" fontId="5" fillId="0" borderId="0" xfId="0" applyFont="1" applyAlignment="1" applyProtection="1">
      <alignment horizontal="center"/>
      <protection hidden="1"/>
    </xf>
    <xf numFmtId="0" fontId="18" fillId="0" borderId="0" xfId="0" applyFont="1" applyAlignment="1" applyProtection="1">
      <alignment wrapText="1" shrinkToFit="1"/>
      <protection hidden="1"/>
    </xf>
    <xf numFmtId="0" fontId="17" fillId="11" borderId="13" xfId="0" applyFont="1" applyFill="1" applyBorder="1" applyAlignment="1" applyProtection="1">
      <alignment horizontal="left" vertical="top"/>
      <protection hidden="1"/>
    </xf>
    <xf numFmtId="0" fontId="17" fillId="11" borderId="4" xfId="0" applyFont="1" applyFill="1" applyBorder="1" applyAlignment="1" applyProtection="1">
      <alignment horizontal="left" vertical="top" wrapText="1" shrinkToFit="1"/>
      <protection hidden="1"/>
    </xf>
    <xf numFmtId="0" fontId="23" fillId="0" borderId="0" xfId="0" applyFont="1" applyAlignment="1" applyProtection="1">
      <alignment wrapText="1" shrinkToFit="1"/>
      <protection hidden="1"/>
    </xf>
    <xf numFmtId="165" fontId="5" fillId="9" borderId="1" xfId="0" applyNumberFormat="1" applyFont="1" applyFill="1" applyBorder="1" applyAlignment="1" applyProtection="1">
      <alignment wrapText="1"/>
      <protection hidden="1"/>
    </xf>
    <xf numFmtId="9" fontId="29" fillId="0" borderId="6" xfId="2" applyFont="1" applyBorder="1" applyAlignment="1" applyProtection="1">
      <alignment horizontal="right" shrinkToFit="1"/>
      <protection hidden="1"/>
    </xf>
    <xf numFmtId="0" fontId="18" fillId="0" borderId="0" xfId="0" applyFont="1" applyBorder="1" applyAlignment="1" applyProtection="1">
      <alignment horizontal="left" shrinkToFit="1"/>
      <protection hidden="1"/>
    </xf>
    <xf numFmtId="165" fontId="5" fillId="9" borderId="16" xfId="0" applyNumberFormat="1" applyFont="1" applyFill="1" applyBorder="1" applyAlignment="1" applyProtection="1">
      <alignment wrapText="1"/>
      <protection hidden="1"/>
    </xf>
    <xf numFmtId="0" fontId="17" fillId="0" borderId="14" xfId="0" applyFont="1" applyBorder="1" applyProtection="1">
      <protection hidden="1"/>
    </xf>
    <xf numFmtId="165" fontId="17" fillId="0" borderId="5" xfId="0" applyNumberFormat="1" applyFont="1" applyBorder="1" applyProtection="1">
      <protection hidden="1"/>
    </xf>
    <xf numFmtId="9" fontId="29" fillId="0" borderId="0" xfId="2" applyFont="1" applyAlignment="1" applyProtection="1">
      <alignment horizontal="right"/>
      <protection hidden="1"/>
    </xf>
    <xf numFmtId="44" fontId="22" fillId="0" borderId="0" xfId="0" applyNumberFormat="1" applyFont="1" applyProtection="1">
      <protection hidden="1"/>
    </xf>
    <xf numFmtId="44" fontId="23" fillId="0" borderId="0" xfId="0" applyNumberFormat="1" applyFont="1" applyProtection="1">
      <protection hidden="1"/>
    </xf>
    <xf numFmtId="0" fontId="17" fillId="11" borderId="13" xfId="0" applyFont="1" applyFill="1" applyBorder="1" applyProtection="1">
      <protection hidden="1"/>
    </xf>
    <xf numFmtId="0" fontId="17" fillId="11" borderId="15" xfId="0" applyFont="1" applyFill="1" applyBorder="1" applyProtection="1">
      <protection hidden="1"/>
    </xf>
    <xf numFmtId="9" fontId="5" fillId="0" borderId="0" xfId="0" applyNumberFormat="1" applyFont="1" applyAlignment="1" applyProtection="1">
      <alignment horizontal="left"/>
      <protection hidden="1"/>
    </xf>
    <xf numFmtId="0" fontId="24" fillId="0" borderId="0" xfId="0" applyFont="1" applyProtection="1">
      <protection hidden="1"/>
    </xf>
    <xf numFmtId="0" fontId="3" fillId="0" borderId="14" xfId="0" applyFont="1" applyBorder="1" applyAlignment="1" applyProtection="1">
      <alignment horizontal="left" vertical="top" wrapText="1"/>
      <protection locked="0"/>
    </xf>
    <xf numFmtId="0" fontId="3" fillId="9" borderId="14" xfId="0" applyFont="1" applyFill="1" applyBorder="1" applyAlignment="1" applyProtection="1">
      <alignment wrapText="1"/>
      <protection locked="0"/>
    </xf>
    <xf numFmtId="0" fontId="17" fillId="11" borderId="2" xfId="0" applyFont="1" applyFill="1" applyBorder="1" applyAlignment="1" applyProtection="1">
      <alignment vertical="top"/>
      <protection hidden="1"/>
    </xf>
    <xf numFmtId="0" fontId="17" fillId="11" borderId="3" xfId="0" applyFont="1" applyFill="1" applyBorder="1" applyAlignment="1" applyProtection="1">
      <alignment vertical="top"/>
      <protection hidden="1"/>
    </xf>
    <xf numFmtId="0" fontId="17" fillId="11" borderId="4" xfId="0" applyFont="1" applyFill="1" applyBorder="1" applyAlignment="1" applyProtection="1">
      <alignment vertical="top"/>
      <protection hidden="1"/>
    </xf>
    <xf numFmtId="0" fontId="17" fillId="0" borderId="1" xfId="0" applyFont="1" applyBorder="1" applyAlignment="1" applyProtection="1">
      <alignment vertical="top" wrapText="1"/>
      <protection hidden="1"/>
    </xf>
    <xf numFmtId="0" fontId="17" fillId="11" borderId="2" xfId="3" applyFont="1" applyFill="1" applyBorder="1" applyAlignment="1" applyProtection="1">
      <alignment vertical="top"/>
      <protection hidden="1"/>
    </xf>
    <xf numFmtId="0" fontId="19" fillId="14" borderId="0" xfId="0" applyFont="1" applyFill="1" applyBorder="1" applyAlignment="1" applyProtection="1">
      <alignment vertical="center"/>
      <protection hidden="1"/>
    </xf>
    <xf numFmtId="0" fontId="27" fillId="14" borderId="0" xfId="0" applyFont="1" applyFill="1" applyBorder="1" applyAlignment="1" applyProtection="1">
      <alignment vertical="center"/>
      <protection hidden="1"/>
    </xf>
    <xf numFmtId="9" fontId="4" fillId="14" borderId="0" xfId="2" applyFont="1" applyFill="1" applyBorder="1" applyAlignment="1" applyProtection="1">
      <alignment vertical="center"/>
      <protection hidden="1"/>
    </xf>
    <xf numFmtId="0" fontId="4" fillId="14"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Border="1" applyProtection="1">
      <protection hidden="1"/>
    </xf>
    <xf numFmtId="9" fontId="4" fillId="0" borderId="0" xfId="2" applyFont="1" applyBorder="1" applyProtection="1">
      <protection hidden="1"/>
    </xf>
    <xf numFmtId="0" fontId="17" fillId="14" borderId="0" xfId="0" applyFont="1" applyFill="1" applyBorder="1" applyProtection="1">
      <protection hidden="1"/>
    </xf>
    <xf numFmtId="0" fontId="4" fillId="0" borderId="6" xfId="0" applyFont="1" applyBorder="1" applyProtection="1">
      <protection hidden="1"/>
    </xf>
    <xf numFmtId="9" fontId="4" fillId="0" borderId="22" xfId="2" applyFont="1" applyBorder="1" applyProtection="1">
      <protection hidden="1"/>
    </xf>
    <xf numFmtId="0" fontId="17" fillId="0" borderId="6" xfId="0" applyFont="1" applyBorder="1" applyProtection="1">
      <protection hidden="1"/>
    </xf>
    <xf numFmtId="9" fontId="17" fillId="0" borderId="22" xfId="2" applyFont="1" applyBorder="1" applyProtection="1">
      <protection hidden="1"/>
    </xf>
    <xf numFmtId="0" fontId="17" fillId="15" borderId="0" xfId="0" applyFont="1" applyFill="1" applyBorder="1" applyProtection="1">
      <protection hidden="1"/>
    </xf>
    <xf numFmtId="44" fontId="4" fillId="4" borderId="6" xfId="0" applyNumberFormat="1" applyFont="1" applyFill="1" applyBorder="1" applyProtection="1">
      <protection hidden="1"/>
    </xf>
    <xf numFmtId="9" fontId="4" fillId="4" borderId="22" xfId="2" applyFont="1" applyFill="1" applyBorder="1" applyProtection="1">
      <protection hidden="1"/>
    </xf>
    <xf numFmtId="44" fontId="17" fillId="4" borderId="6" xfId="0" applyNumberFormat="1" applyFont="1" applyFill="1" applyBorder="1" applyProtection="1">
      <protection hidden="1"/>
    </xf>
    <xf numFmtId="9" fontId="17" fillId="4" borderId="22" xfId="2" applyFont="1" applyFill="1" applyBorder="1" applyProtection="1">
      <protection hidden="1"/>
    </xf>
    <xf numFmtId="44" fontId="4" fillId="0" borderId="6" xfId="0" applyNumberFormat="1" applyFont="1" applyBorder="1" applyProtection="1">
      <protection hidden="1"/>
    </xf>
    <xf numFmtId="44" fontId="17" fillId="0" borderId="6" xfId="0" applyNumberFormat="1" applyFont="1" applyBorder="1" applyProtection="1">
      <protection hidden="1"/>
    </xf>
    <xf numFmtId="0" fontId="17" fillId="16" borderId="0" xfId="0" applyFont="1" applyFill="1" applyBorder="1" applyProtection="1">
      <protection hidden="1"/>
    </xf>
    <xf numFmtId="9" fontId="4" fillId="3" borderId="22" xfId="2" applyFont="1" applyFill="1" applyBorder="1" applyProtection="1">
      <protection hidden="1"/>
    </xf>
    <xf numFmtId="44" fontId="17" fillId="3" borderId="6" xfId="1" applyFont="1" applyFill="1" applyBorder="1" applyProtection="1">
      <protection hidden="1"/>
    </xf>
    <xf numFmtId="9" fontId="17" fillId="3" borderId="22" xfId="2" applyFont="1" applyFill="1" applyBorder="1" applyProtection="1">
      <protection hidden="1"/>
    </xf>
    <xf numFmtId="9" fontId="4" fillId="3" borderId="5" xfId="2" applyFont="1" applyFill="1" applyBorder="1" applyProtection="1">
      <protection hidden="1"/>
    </xf>
    <xf numFmtId="44" fontId="17" fillId="3" borderId="19" xfId="1" applyFont="1" applyFill="1" applyBorder="1" applyProtection="1">
      <protection hidden="1"/>
    </xf>
    <xf numFmtId="9" fontId="17" fillId="3" borderId="5" xfId="2" applyFont="1" applyFill="1" applyBorder="1" applyProtection="1">
      <protection hidden="1"/>
    </xf>
    <xf numFmtId="0" fontId="4" fillId="0" borderId="0" xfId="0" applyFont="1" applyBorder="1" applyProtection="1">
      <protection hidden="1"/>
    </xf>
    <xf numFmtId="44" fontId="4" fillId="0" borderId="0" xfId="1" applyFont="1" applyBorder="1" applyProtection="1">
      <protection hidden="1"/>
    </xf>
    <xf numFmtId="0" fontId="4" fillId="10" borderId="0" xfId="2" applyNumberFormat="1" applyFont="1" applyFill="1" applyBorder="1" applyProtection="1">
      <protection hidden="1"/>
    </xf>
    <xf numFmtId="0" fontId="17" fillId="0" borderId="0" xfId="2" applyNumberFormat="1" applyFont="1" applyBorder="1" applyAlignment="1" applyProtection="1">
      <alignment horizontal="right"/>
      <protection hidden="1"/>
    </xf>
    <xf numFmtId="44" fontId="17" fillId="14" borderId="1" xfId="1" applyFont="1" applyFill="1" applyBorder="1" applyProtection="1">
      <protection hidden="1"/>
    </xf>
    <xf numFmtId="0" fontId="18" fillId="0" borderId="0" xfId="0" applyFont="1" applyBorder="1" applyProtection="1">
      <protection hidden="1"/>
    </xf>
    <xf numFmtId="44" fontId="4" fillId="0" borderId="0" xfId="0" applyNumberFormat="1" applyFont="1" applyBorder="1" applyProtection="1">
      <protection hidden="1"/>
    </xf>
    <xf numFmtId="44" fontId="4" fillId="3" borderId="6" xfId="1" applyFont="1" applyFill="1" applyBorder="1" applyProtection="1">
      <protection locked="0"/>
    </xf>
    <xf numFmtId="44" fontId="4" fillId="3" borderId="19" xfId="0" applyNumberFormat="1" applyFont="1" applyFill="1" applyBorder="1" applyProtection="1">
      <protection locked="0"/>
    </xf>
    <xf numFmtId="44" fontId="4" fillId="0" borderId="1" xfId="1" applyFont="1" applyBorder="1" applyProtection="1">
      <protection locked="0"/>
    </xf>
    <xf numFmtId="0" fontId="19" fillId="12" borderId="0" xfId="0" applyFont="1" applyFill="1" applyAlignment="1" applyProtection="1">
      <alignment vertical="center"/>
      <protection hidden="1"/>
    </xf>
    <xf numFmtId="0" fontId="20" fillId="12" borderId="0" xfId="0" applyFont="1" applyFill="1" applyAlignment="1" applyProtection="1">
      <alignment vertical="center"/>
      <protection hidden="1"/>
    </xf>
    <xf numFmtId="0" fontId="21" fillId="12" borderId="0" xfId="0" applyFont="1" applyFill="1" applyAlignment="1" applyProtection="1">
      <alignment vertical="center"/>
      <protection hidden="1"/>
    </xf>
    <xf numFmtId="0" fontId="20" fillId="0" borderId="0" xfId="0" applyFont="1" applyFill="1" applyAlignment="1" applyProtection="1">
      <alignment vertical="center"/>
      <protection hidden="1"/>
    </xf>
    <xf numFmtId="0" fontId="13" fillId="0" borderId="0" xfId="0" applyFont="1" applyAlignment="1" applyProtection="1">
      <alignment vertical="center"/>
      <protection hidden="1"/>
    </xf>
    <xf numFmtId="0" fontId="0" fillId="0" borderId="0" xfId="0" applyAlignment="1" applyProtection="1">
      <alignment vertical="center"/>
      <protection hidden="1"/>
    </xf>
    <xf numFmtId="44" fontId="14" fillId="9" borderId="1" xfId="1" applyFont="1" applyFill="1" applyBorder="1" applyProtection="1">
      <protection hidden="1"/>
    </xf>
    <xf numFmtId="0" fontId="30" fillId="9" borderId="1" xfId="0" applyFont="1" applyFill="1" applyBorder="1" applyAlignment="1" applyProtection="1">
      <alignment horizontal="left" wrapText="1"/>
      <protection hidden="1"/>
    </xf>
    <xf numFmtId="9" fontId="29" fillId="9" borderId="1" xfId="2" applyNumberFormat="1" applyFont="1" applyFill="1" applyBorder="1" applyProtection="1">
      <protection hidden="1"/>
    </xf>
    <xf numFmtId="0" fontId="12" fillId="0" borderId="0" xfId="6" applyProtection="1">
      <protection hidden="1"/>
    </xf>
    <xf numFmtId="0" fontId="14" fillId="0" borderId="1" xfId="0" applyFont="1" applyBorder="1" applyAlignment="1" applyProtection="1">
      <alignment wrapText="1" shrinkToFit="1"/>
      <protection hidden="1"/>
    </xf>
    <xf numFmtId="44" fontId="15" fillId="5" borderId="1" xfId="1" applyFont="1" applyFill="1" applyBorder="1" applyProtection="1">
      <protection hidden="1"/>
    </xf>
    <xf numFmtId="10" fontId="15" fillId="5" borderId="1" xfId="1" applyNumberFormat="1" applyFont="1" applyFill="1" applyBorder="1" applyProtection="1">
      <protection hidden="1"/>
    </xf>
    <xf numFmtId="44" fontId="15" fillId="17" borderId="1" xfId="1" applyFont="1" applyFill="1" applyBorder="1" applyProtection="1">
      <protection hidden="1"/>
    </xf>
    <xf numFmtId="44" fontId="7" fillId="0" borderId="0" xfId="1" applyFont="1" applyFill="1" applyBorder="1" applyProtection="1">
      <protection hidden="1"/>
    </xf>
    <xf numFmtId="0" fontId="14" fillId="0" borderId="0" xfId="0" applyFont="1" applyProtection="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2" fillId="9" borderId="14" xfId="0" applyFont="1" applyFill="1" applyBorder="1" applyAlignment="1" applyProtection="1">
      <alignment wrapText="1"/>
      <protection locked="0"/>
    </xf>
    <xf numFmtId="0" fontId="33" fillId="0" borderId="0" xfId="0" applyFont="1" applyProtection="1">
      <protection hidden="1"/>
    </xf>
    <xf numFmtId="0" fontId="34" fillId="12" borderId="3" xfId="0" applyFont="1" applyFill="1" applyBorder="1" applyAlignment="1" applyProtection="1">
      <alignment vertical="top"/>
      <protection hidden="1"/>
    </xf>
    <xf numFmtId="0" fontId="35" fillId="0" borderId="0" xfId="0" applyFont="1" applyProtection="1">
      <protection hidden="1"/>
    </xf>
    <xf numFmtId="0" fontId="33" fillId="0" borderId="0" xfId="0" applyFont="1" applyAlignment="1" applyProtection="1">
      <alignment horizontal="left" vertical="top"/>
      <protection hidden="1"/>
    </xf>
    <xf numFmtId="0" fontId="33" fillId="0" borderId="0" xfId="0" applyFont="1" applyAlignment="1" applyProtection="1">
      <alignment vertical="top"/>
      <protection hidden="1"/>
    </xf>
    <xf numFmtId="0" fontId="2" fillId="5" borderId="1" xfId="0" applyFont="1" applyFill="1" applyBorder="1" applyAlignment="1" applyProtection="1">
      <alignment horizontal="left" vertical="center"/>
      <protection hidden="1"/>
    </xf>
    <xf numFmtId="44" fontId="2" fillId="5" borderId="1" xfId="1" applyFont="1" applyFill="1" applyBorder="1" applyProtection="1">
      <protection hidden="1"/>
    </xf>
    <xf numFmtId="44" fontId="2" fillId="0" borderId="1" xfId="1" applyFont="1" applyFill="1" applyBorder="1" applyProtection="1">
      <protection locked="0"/>
    </xf>
    <xf numFmtId="44" fontId="35" fillId="0" borderId="0" xfId="0" applyNumberFormat="1" applyFont="1" applyProtection="1">
      <protection hidden="1"/>
    </xf>
    <xf numFmtId="10" fontId="33" fillId="0" borderId="0" xfId="2" applyNumberFormat="1" applyFont="1" applyProtection="1">
      <protection hidden="1"/>
    </xf>
    <xf numFmtId="0" fontId="36" fillId="0" borderId="0" xfId="0" applyFont="1" applyProtection="1">
      <protection hidden="1"/>
    </xf>
    <xf numFmtId="0" fontId="2" fillId="0" borderId="1" xfId="3" applyFont="1" applyBorder="1" applyAlignment="1" applyProtection="1">
      <alignment horizontal="left" vertical="top" wrapText="1" shrinkToFit="1"/>
      <protection locked="0"/>
    </xf>
    <xf numFmtId="164" fontId="2" fillId="0" borderId="1" xfId="4" applyNumberFormat="1" applyFont="1" applyFill="1" applyBorder="1" applyAlignment="1" applyProtection="1">
      <alignment horizontal="right" wrapText="1"/>
      <protection hidden="1"/>
    </xf>
    <xf numFmtId="164" fontId="2" fillId="0" borderId="1" xfId="3" applyNumberFormat="1" applyFont="1" applyBorder="1" applyAlignment="1" applyProtection="1">
      <alignment wrapText="1"/>
      <protection hidden="1"/>
    </xf>
    <xf numFmtId="0" fontId="33" fillId="0" borderId="0" xfId="0" applyFont="1" applyAlignment="1" applyProtection="1">
      <alignment horizontal="center"/>
      <protection hidden="1"/>
    </xf>
    <xf numFmtId="0" fontId="33" fillId="0" borderId="0" xfId="3" applyFont="1" applyAlignment="1" applyProtection="1">
      <alignment horizontal="left" vertical="top" wrapText="1" shrinkToFit="1"/>
      <protection hidden="1"/>
    </xf>
    <xf numFmtId="0" fontId="33" fillId="0" borderId="0" xfId="3" applyFont="1" applyAlignment="1" applyProtection="1">
      <alignment horizontal="center" vertical="top" wrapText="1" shrinkToFit="1"/>
      <protection hidden="1"/>
    </xf>
    <xf numFmtId="164" fontId="33" fillId="0" borderId="0" xfId="4" applyNumberFormat="1" applyFont="1" applyFill="1" applyBorder="1" applyAlignment="1" applyProtection="1">
      <alignment horizontal="right" wrapText="1"/>
      <protection hidden="1"/>
    </xf>
    <xf numFmtId="164" fontId="33" fillId="0" borderId="0" xfId="3" applyNumberFormat="1" applyFont="1" applyAlignment="1" applyProtection="1">
      <alignment wrapText="1"/>
      <protection hidden="1"/>
    </xf>
    <xf numFmtId="44" fontId="2" fillId="0" borderId="1" xfId="1" applyFont="1" applyFill="1" applyBorder="1" applyAlignment="1" applyProtection="1">
      <alignment vertical="top"/>
      <protection hidden="1"/>
    </xf>
    <xf numFmtId="0" fontId="2" fillId="0" borderId="2" xfId="3" applyFont="1" applyBorder="1" applyAlignment="1" applyProtection="1">
      <alignment horizontal="left" vertical="top" wrapText="1" shrinkToFit="1"/>
      <protection locked="0"/>
    </xf>
    <xf numFmtId="0" fontId="2" fillId="0" borderId="3" xfId="3" applyFont="1" applyBorder="1" applyAlignment="1" applyProtection="1">
      <alignment horizontal="left" vertical="top" wrapText="1" shrinkToFit="1"/>
      <protection locked="0"/>
    </xf>
    <xf numFmtId="0" fontId="2" fillId="0" borderId="4" xfId="3" applyFont="1" applyBorder="1" applyAlignment="1" applyProtection="1">
      <alignment horizontal="left" vertical="top" wrapText="1" shrinkToFit="1"/>
      <protection locked="0"/>
    </xf>
    <xf numFmtId="44" fontId="2" fillId="0" borderId="1" xfId="3" applyNumberFormat="1" applyFont="1" applyBorder="1" applyAlignment="1" applyProtection="1">
      <alignment wrapText="1"/>
      <protection hidden="1"/>
    </xf>
    <xf numFmtId="44" fontId="33" fillId="0" borderId="0" xfId="0" applyNumberFormat="1" applyFont="1" applyProtection="1">
      <protection hidden="1"/>
    </xf>
    <xf numFmtId="0" fontId="37" fillId="12" borderId="3" xfId="0" applyFont="1" applyFill="1" applyBorder="1" applyAlignment="1" applyProtection="1">
      <alignment vertical="center"/>
      <protection hidden="1"/>
    </xf>
    <xf numFmtId="0" fontId="0" fillId="4" borderId="1" xfId="0" applyFill="1" applyBorder="1" applyAlignment="1" applyProtection="1">
      <protection hidden="1"/>
    </xf>
    <xf numFmtId="0" fontId="15" fillId="13" borderId="17" xfId="0" applyFont="1" applyFill="1" applyBorder="1" applyAlignment="1" applyProtection="1">
      <alignment horizontal="left" vertical="top" wrapText="1"/>
      <protection hidden="1"/>
    </xf>
    <xf numFmtId="0" fontId="15" fillId="13" borderId="0" xfId="0" applyFont="1" applyFill="1" applyBorder="1" applyAlignment="1" applyProtection="1">
      <alignment horizontal="left" vertical="top" wrapText="1"/>
      <protection hidden="1"/>
    </xf>
    <xf numFmtId="0" fontId="26" fillId="12" borderId="2" xfId="0" applyFont="1" applyFill="1" applyBorder="1" applyAlignment="1" applyProtection="1">
      <alignment horizontal="left"/>
      <protection hidden="1"/>
    </xf>
    <xf numFmtId="0" fontId="26" fillId="12" borderId="4" xfId="0" applyFont="1" applyFill="1" applyBorder="1" applyAlignment="1" applyProtection="1">
      <alignment horizontal="left"/>
      <protection hidden="1"/>
    </xf>
    <xf numFmtId="0" fontId="3" fillId="11" borderId="2" xfId="0" applyFont="1" applyFill="1" applyBorder="1" applyAlignment="1" applyProtection="1">
      <alignment horizontal="left" wrapText="1" shrinkToFit="1"/>
      <protection locked="0"/>
    </xf>
    <xf numFmtId="0" fontId="5" fillId="11" borderId="4" xfId="0" applyFont="1" applyFill="1" applyBorder="1" applyAlignment="1" applyProtection="1">
      <alignment horizontal="left" wrapText="1" shrinkToFit="1"/>
      <protection locked="0"/>
    </xf>
    <xf numFmtId="0" fontId="2" fillId="0" borderId="2" xfId="3" applyFont="1" applyBorder="1" applyAlignment="1" applyProtection="1">
      <alignment horizontal="left" vertical="top" wrapText="1" shrinkToFit="1"/>
      <protection locked="0"/>
    </xf>
    <xf numFmtId="0" fontId="2" fillId="0" borderId="3" xfId="3" applyFont="1" applyBorder="1" applyAlignment="1" applyProtection="1">
      <alignment horizontal="left" vertical="top" wrapText="1" shrinkToFi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7" fillId="8" borderId="7" xfId="0" applyFont="1" applyFill="1" applyBorder="1" applyAlignment="1" applyProtection="1">
      <alignment horizontal="left" vertical="center" wrapText="1"/>
      <protection hidden="1"/>
    </xf>
    <xf numFmtId="0" fontId="2" fillId="8" borderId="8" xfId="0" applyFont="1" applyFill="1" applyBorder="1" applyAlignment="1" applyProtection="1">
      <alignment horizontal="left" vertical="center" wrapText="1"/>
      <protection hidden="1"/>
    </xf>
    <xf numFmtId="0" fontId="2" fillId="8" borderId="9" xfId="0" applyFont="1" applyFill="1" applyBorder="1" applyAlignment="1" applyProtection="1">
      <alignment horizontal="left" vertical="center" wrapText="1"/>
      <protection hidden="1"/>
    </xf>
    <xf numFmtId="0" fontId="2" fillId="8" borderId="10" xfId="0" applyFont="1" applyFill="1" applyBorder="1" applyAlignment="1" applyProtection="1">
      <alignment horizontal="left" vertical="center" wrapText="1"/>
      <protection hidden="1"/>
    </xf>
    <xf numFmtId="0" fontId="2" fillId="8" borderId="11" xfId="0" applyFont="1" applyFill="1" applyBorder="1" applyAlignment="1" applyProtection="1">
      <alignment horizontal="left" vertical="center" wrapText="1"/>
      <protection hidden="1"/>
    </xf>
    <xf numFmtId="0" fontId="2" fillId="8" borderId="12" xfId="0" applyFont="1" applyFill="1" applyBorder="1" applyAlignment="1" applyProtection="1">
      <alignment horizontal="left" vertical="center" wrapText="1"/>
      <protection hidden="1"/>
    </xf>
    <xf numFmtId="0" fontId="2" fillId="0" borderId="19" xfId="3" applyFont="1" applyBorder="1" applyAlignment="1" applyProtection="1">
      <alignment horizontal="left" vertical="top" wrapText="1" shrinkToFit="1"/>
      <protection locked="0"/>
    </xf>
    <xf numFmtId="0" fontId="2" fillId="0" borderId="18" xfId="3" applyFont="1" applyBorder="1" applyAlignment="1" applyProtection="1">
      <alignment horizontal="left" vertical="top" wrapText="1" shrinkToFit="1"/>
      <protection locked="0"/>
    </xf>
    <xf numFmtId="0" fontId="17" fillId="11" borderId="2" xfId="0" applyFont="1" applyFill="1" applyBorder="1" applyAlignment="1" applyProtection="1">
      <alignment vertical="top" wrapText="1"/>
      <protection hidden="1"/>
    </xf>
    <xf numFmtId="0" fontId="17" fillId="11" borderId="3" xfId="0" applyFont="1" applyFill="1" applyBorder="1" applyAlignment="1" applyProtection="1">
      <alignment vertical="top" wrapText="1"/>
      <protection hidden="1"/>
    </xf>
    <xf numFmtId="0" fontId="17" fillId="11" borderId="4" xfId="0" applyFont="1" applyFill="1" applyBorder="1" applyAlignment="1" applyProtection="1">
      <alignment vertical="top" wrapText="1"/>
      <protection hidden="1"/>
    </xf>
    <xf numFmtId="0" fontId="2" fillId="0" borderId="4" xfId="3" applyFont="1" applyBorder="1" applyAlignment="1" applyProtection="1">
      <alignment horizontal="left" vertical="top" wrapText="1" shrinkToFit="1"/>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2" xfId="3" applyFont="1" applyBorder="1" applyAlignment="1" applyProtection="1">
      <alignment vertical="top" wrapText="1" shrinkToFit="1"/>
      <protection locked="0"/>
    </xf>
    <xf numFmtId="0" fontId="2" fillId="0" borderId="3" xfId="3" applyFont="1" applyBorder="1" applyAlignment="1" applyProtection="1">
      <alignment vertical="top" wrapText="1" shrinkToFit="1"/>
      <protection locked="0"/>
    </xf>
    <xf numFmtId="0" fontId="18" fillId="0" borderId="0" xfId="0" applyFont="1" applyBorder="1" applyAlignment="1" applyProtection="1">
      <alignment vertical="top" wrapText="1"/>
      <protection hidden="1"/>
    </xf>
    <xf numFmtId="0" fontId="4" fillId="0" borderId="0" xfId="0" applyFont="1" applyBorder="1" applyProtection="1">
      <protection hidden="1"/>
    </xf>
    <xf numFmtId="0" fontId="4" fillId="10" borderId="20" xfId="0" applyFont="1" applyFill="1" applyBorder="1" applyProtection="1">
      <protection hidden="1"/>
    </xf>
    <xf numFmtId="0" fontId="4" fillId="10" borderId="21" xfId="0" applyFont="1" applyFill="1" applyBorder="1" applyProtection="1">
      <protection hidden="1"/>
    </xf>
    <xf numFmtId="0" fontId="17" fillId="10" borderId="20" xfId="0" applyFont="1" applyFill="1" applyBorder="1" applyProtection="1">
      <protection hidden="1"/>
    </xf>
    <xf numFmtId="0" fontId="17" fillId="10" borderId="21" xfId="0" applyFont="1" applyFill="1" applyBorder="1" applyProtection="1">
      <protection hidden="1"/>
    </xf>
    <xf numFmtId="0" fontId="17" fillId="16" borderId="2" xfId="0" applyFont="1" applyFill="1" applyBorder="1" applyAlignment="1" applyProtection="1">
      <alignment horizontal="left" vertical="top" wrapText="1"/>
      <protection hidden="1"/>
    </xf>
    <xf numFmtId="0" fontId="17" fillId="16" borderId="4" xfId="0" applyFont="1" applyFill="1" applyBorder="1" applyAlignment="1" applyProtection="1">
      <alignment horizontal="left" vertical="top" wrapText="1"/>
      <protection hidden="1"/>
    </xf>
  </cellXfs>
  <cellStyles count="7">
    <cellStyle name="Hyperlink" xfId="6" builtinId="8"/>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1">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AU75"/>
  <sheetViews>
    <sheetView workbookViewId="0">
      <selection activeCell="X3" sqref="L3:X19"/>
    </sheetView>
  </sheetViews>
  <sheetFormatPr defaultColWidth="9" defaultRowHeight="11.25" x14ac:dyDescent="0.15"/>
  <cols>
    <col min="1" max="1" width="64.625" style="1" bestFit="1" customWidth="1"/>
    <col min="2" max="2" width="10.625" style="1" customWidth="1"/>
    <col min="3" max="3" width="9" style="1"/>
    <col min="4" max="4" width="9" style="1" customWidth="1"/>
    <col min="5" max="5" width="19.5" style="1" customWidth="1"/>
    <col min="6" max="12" width="9" style="1" customWidth="1"/>
    <col min="13" max="13" width="11.375" style="1" customWidth="1"/>
    <col min="14" max="24" width="9" style="1" customWidth="1"/>
    <col min="25" max="25" width="9" style="1"/>
    <col min="26" max="35" width="9" style="1" customWidth="1"/>
    <col min="36" max="16384" width="9" style="1"/>
  </cols>
  <sheetData>
    <row r="1" spans="1:47" ht="84.75" customHeight="1" x14ac:dyDescent="0.15">
      <c r="A1" s="3" t="s">
        <v>0</v>
      </c>
      <c r="B1" s="4">
        <f>A26</f>
        <v>0</v>
      </c>
      <c r="C1" s="4">
        <f>A27</f>
        <v>0</v>
      </c>
      <c r="D1" s="4">
        <f>A28</f>
        <v>0</v>
      </c>
      <c r="E1" s="4">
        <f>A29</f>
        <v>0</v>
      </c>
      <c r="F1" s="4" t="e">
        <f>A30</f>
        <v>#REF!</v>
      </c>
      <c r="G1" s="4" t="e">
        <f>A31</f>
        <v>#REF!</v>
      </c>
      <c r="H1" s="4" t="e">
        <f>A32</f>
        <v>#REF!</v>
      </c>
      <c r="I1" s="4" t="e">
        <f>A33</f>
        <v>#REF!</v>
      </c>
      <c r="J1" s="4" t="e">
        <f>A34</f>
        <v>#REF!</v>
      </c>
      <c r="K1" s="4" t="e">
        <f>A35</f>
        <v>#REF!</v>
      </c>
      <c r="M1" s="3" t="s">
        <v>1</v>
      </c>
      <c r="N1" s="4">
        <f>A26</f>
        <v>0</v>
      </c>
      <c r="O1" s="4">
        <f>A27</f>
        <v>0</v>
      </c>
      <c r="P1" s="4">
        <f>A28</f>
        <v>0</v>
      </c>
      <c r="Q1" s="4">
        <f>A29</f>
        <v>0</v>
      </c>
      <c r="R1" s="4" t="e">
        <f>A30</f>
        <v>#REF!</v>
      </c>
      <c r="S1" s="4" t="e">
        <f>A31</f>
        <v>#REF!</v>
      </c>
      <c r="T1" s="4" t="e">
        <f>A32</f>
        <v>#REF!</v>
      </c>
      <c r="U1" s="4" t="e">
        <f>A33</f>
        <v>#REF!</v>
      </c>
      <c r="V1" s="4" t="e">
        <f>A34</f>
        <v>#REF!</v>
      </c>
      <c r="W1" s="4" t="e">
        <f>A35</f>
        <v>#REF!</v>
      </c>
      <c r="Y1" s="3" t="s">
        <v>2</v>
      </c>
      <c r="Z1" s="4">
        <f>A26</f>
        <v>0</v>
      </c>
      <c r="AA1" s="4">
        <f>A27</f>
        <v>0</v>
      </c>
      <c r="AB1" s="4">
        <f>A28</f>
        <v>0</v>
      </c>
      <c r="AC1" s="4">
        <f>A29</f>
        <v>0</v>
      </c>
      <c r="AD1" s="4" t="e">
        <f>A30</f>
        <v>#REF!</v>
      </c>
      <c r="AE1" s="4" t="e">
        <f>A31</f>
        <v>#REF!</v>
      </c>
      <c r="AF1" s="4" t="e">
        <f>A32</f>
        <v>#REF!</v>
      </c>
      <c r="AG1" s="4" t="e">
        <f>A33</f>
        <v>#REF!</v>
      </c>
      <c r="AH1" s="4" t="e">
        <f>A34</f>
        <v>#REF!</v>
      </c>
      <c r="AI1" s="4" t="e">
        <f>A35</f>
        <v>#REF!</v>
      </c>
      <c r="AK1" s="3" t="s">
        <v>3</v>
      </c>
      <c r="AL1" s="4">
        <f>A26</f>
        <v>0</v>
      </c>
      <c r="AM1" s="4">
        <f>A27</f>
        <v>0</v>
      </c>
      <c r="AN1" s="4">
        <f>A28</f>
        <v>0</v>
      </c>
      <c r="AO1" s="4">
        <f>A29</f>
        <v>0</v>
      </c>
      <c r="AP1" s="4" t="e">
        <f>A30</f>
        <v>#REF!</v>
      </c>
      <c r="AQ1" s="4" t="e">
        <f>A31</f>
        <v>#REF!</v>
      </c>
      <c r="AR1" s="4" t="e">
        <f>A32</f>
        <v>#REF!</v>
      </c>
      <c r="AS1" s="4" t="e">
        <f>A33</f>
        <v>#REF!</v>
      </c>
      <c r="AT1" s="4" t="e">
        <f>A34</f>
        <v>#REF!</v>
      </c>
      <c r="AU1" s="4" t="e">
        <f>A35</f>
        <v>#REF!</v>
      </c>
    </row>
    <row r="2" spans="1:47" x14ac:dyDescent="0.15">
      <c r="A2" s="5">
        <v>1</v>
      </c>
      <c r="B2" s="6" t="e">
        <f t="shared" ref="B2:B21" si="0">IF(AND($D$26="Klein",D40="Ind",$I$25="Ja"),0.8,IF(AND($D$26="Klein",D40="Ind",$I$26="Ja"),0.8,IF(AND($D$26="Klein",D40="Ind",$I$27="Ja"),0.8,IF(AND($D$26="Klein",D40="Ind",$I$28="Nee"),0.7,IF(AND($D$26="Klein",D40="Exp",$I$25="Ja"),0.6,IF(AND($D$26="Klein",D40="Exp",$I$26="Ja"),0.6,IF(AND($D$26="Klein",D40="Exp",$I$27="Ja"),0.45,IF(AND($D$26="Klein",D40="Exp",$I$28="Nee"),0.45,IF(AND($D$26="Middel",D40="Ind",$I$25="Ja"),0.75,IF(AND($D$26="Middel",D40="Ind",$I$26="Ja"),0.75,IF(AND($D$26="Middel",D40="Ind",$I$27="Ja"),0.75,IF(AND($D$26="Middel",D40="Ind",$I$28="Nee"),0.6,IF(AND($D$26="Middel",D40="Exp",$I$25="Ja"),0.5,IF(AND($D$26="Middel",D40="Exp",$I$26="Ja"),0.5,IF(AND($D$26="Middel",D40="Exp",$I$27="Ja"),0.35,IF(AND($D$26="Middel",D40="Exp",$I$28="Nee"),0.35,IF(AND($D$26="Groot",D40="Ind",$I$25="Ja"),0.65,IF(AND($D$26="Groot",D40="Ind",$I$26="Ja"),0.65,IF(AND($D$26="Groot",D40="Ind",$I$27="Ja"),0.65,IF(AND($D$26="Groot",D40="Ind",$I$28="Nee"),0.5,IF(AND($D$26="Groot",D40="Exp",$I$25="Ja"),0.4,IF(AND($D$26="Groot",D40="Exp",$I$26="Ja"),0.4,IF(AND($D$26="Groot",D40="Exp",$I$27="Ja"),0.25,IF(AND($D$26="Groot",D40="Exp",$I$28="Nee"),0.25,IF(AND($D$26="Kennis",D40="Ind",$I$26="Ja"),1,IF(AND($D$26="Kennis",D40="Ind",$I$27="Ja"),1,IF(AND($D$26="Kennis",D40="Ind",$I$25="Ja"),0.5,IF(AND($D$26="Kennis",D40="Ind",$I$28="Nee"),0.5,IF(AND($D$26="Kennis",D40="Exp",$I$26="Ja"),1,IF(AND($D$26="Kennis",D40="Exp",$I$27="Ja"),1,IF(AND($D$26="Kennis",D40="Exp",$I$25="Ja"),0.25,IF(AND($D$26="Kennis",D40="Exp",$I$28="Nee"),0.25,0))))))))))))))))))))))))))))))))</f>
        <v>#REF!</v>
      </c>
      <c r="C2" s="6" t="e">
        <f t="shared" ref="C2:C21" si="1">IF(AND($D$27="Klein",D40="Ind",$I$25="Ja"),0.8,IF(AND($D$27="Klein",D40="Ind",$I$26="Ja"),0.8,IF(AND($D$27="Klein",D40="Ind",$I$27="Ja"),0.8,IF(AND($D$27="Klein",D40="Ind",$I$28="Nee"),0.7,IF(AND($D$27="Klein",D40="Exp",$I$25="Ja"),0.6,IF(AND($D$27="Klein",D40="Exp",$I$26="Ja"),0.6,IF(AND($D$27="Klein",D40="Exp",$I$27="Ja"),0.45,IF(AND($D$27="Klein",D40="Exp",$I$28="Nee"),0.45,IF(AND($D$27="Middel",D40="Ind",$I$25="Ja"),0.75,IF(AND($D$27="Middel",D40="Ind",$I$26="Ja"),0.75,IF(AND($D$27="Middel",D40="Ind",$I$27="Ja"),0.75,IF(AND($D$27="Middel",D40="Ind",$I$28="Nee"),0.6,IF(AND($D$27="Middel",D40="Exp",$I$25="Ja"),0.5,IF(AND($D$27="Middel",D40="Exp",$I$26="Ja"),0.5,IF(AND($D$27="Middel",D40="Exp",$I$27="Ja"),0.35,IF(AND($D$27="Middel",D40="Exp",$I$28="Nee"),0.35,IF(AND($D$27="Groot",D40="Ind",$I$25="Ja"),0.65,IF(AND($D$27="Groot",D40="Ind",$I$26="Ja"),0.65,IF(AND($D$27="Groot",D40="Ind",$I$27="Ja"),0.65,IF(AND($D$27="Groot",D40="Ind",$I$28="Nee"),0.5,IF(AND($D$27="Groot",D40="Exp",$I$25="Ja"),0.4,IF(AND($D$27="Groot",D40="Exp",$I$26="Ja"),0.4,IF(AND($D$27="Groot",D40="Exp",$I$27="Ja"),0.25,IF(AND($D$27="Groot",D40="Exp",$I$28="Nee"),0.25,IF(AND($D$27="Kennis",D40="Ind",$I$26="Ja"),1,IF(AND($D$27="Kennis",D40="Ind",$I$27="Ja"),1,IF(AND($D$27="Kennis",D40="Ind",$I$25="Ja"),0.5,IF(AND($D$27="Kennis",D40="Ind",$I$28="Nee"),0.5,IF(AND($D$27="Kennis",D40="Exp",$I$26="Ja"),1,IF(AND($D$27="Kennis",D40="Exp",$I$27="Ja"),1,IF(AND($D$27="Kennis",D40="Exp",$I$25="Ja"),0.25,IF(AND($D$27="Kennis",D40="Exp",$I$28="Nee"),0.25,0))))))))))))))))))))))))))))))))</f>
        <v>#REF!</v>
      </c>
      <c r="D2" s="6" t="e">
        <f t="shared" ref="D2:D21" si="2">IF(AND($D$28="Klein",D40="Ind",$I$25="Ja"),0.8,IF(AND($D$28="Klein",D40="Ind",$I$26="Ja"),0.8,IF(AND($D$28="Klein",D40="Ind",$I$27="Ja"),0.8,IF(AND($D$28="Klein",D40="Ind",$I$28="Nee"),0.7,IF(AND($D$28="Klein",D40="Exp",$I$25="Ja"),0.6,IF(AND($D$28="Klein",D40="Exp",$I$26="Ja"),0.6,IF(AND($D$28="Klein",D40="Exp",$I$27="Ja"),0.45,IF(AND($D$28="Klein",D40="Exp",$I$28="Nee"),0.45,IF(AND($D$28="Middel",D40="Ind",$I$25="Ja"),0.75,IF(AND($D$28="Middel",D40="Ind",$I$26="Ja"),0.75,IF(AND($D$28="Middel",D40="Ind",$I$27="Ja"),0.75,IF(AND($D$28="Middel",D40="Ind",$I$28="Nee"),0.6,IF(AND($D$28="Middel",D40="Exp",$I$25="Ja"),0.5,IF(AND($D$28="Middel",D40="Exp",$I$26="Ja"),0.5,IF(AND($D$28="Middel",D40="Exp",$I$27="Ja"),0.35,IF(AND($D$28="Middel",D40="Exp",$I$28="Nee"),0.35,IF(AND($D$28="Groot",D40="Ind",$I$25="Ja"),0.65,IF(AND($D$28="Groot",D40="Ind",$I$26="Ja"),0.65,IF(AND($D$28="Groot",D40="Ind",$I$27="Ja"),0.65,IF(AND($D$28="Groot",D40="Ind",$I$28="Nee"),0.5,IF(AND($D$28="Groot",D40="Exp",$I$25="Ja"),0.4,IF(AND($D$28="Groot",D40="Exp",$I$26="Ja"),0.4,IF(AND($D$28="Groot",D40="Exp",$I$27="Ja"),0.25,IF(AND($D$28="Groot",D40="Exp",$I$28="Nee"),0.25,IF(AND($D$28="Kennis",D40="Ind",$I$26="Ja"),1,IF(AND($D$28="Kennis",D40="Ind",$I$27="Ja"),1,IF(AND($D$28="Kennis",D40="Ind",$I$25="Ja"),0.5,IF(AND($D$28="Kennis",D40="Ind",$I$28="Nee"),0.5,IF(AND($D$28="Kennis",D40="Exp",$I$26="Ja"),1,IF(AND($D$28="Kennis",D40="Exp",$I$27="Ja"),1,IF(AND($D$28="Kennis",D40="Exp",$I$25="Ja"),0.25,IF(AND($D$28="Kennis",D40="Exp",$I$28="Nee"),0.25,0))))))))))))))))))))))))))))))))</f>
        <v>#REF!</v>
      </c>
      <c r="E2" s="6" t="e">
        <f t="shared" ref="E2:E21" si="3">IF(AND($D$29="Klein",D40="Ind",$I$25="Ja"),0.8,IF(AND($D$29="Klein",D40="Ind",$I$26="Ja"),0.8,IF(AND($D$29="Klein",D40="Ind",$I$27="Ja"),0.8,IF(AND($D$29="Klein",D40="Ind",$I$28="Nee"),0.7,IF(AND($D$29="Klein",D40="Exp",$I$25="Ja"),0.6,IF(AND($D$29="Klein",D40="Exp",$I$26="Ja"),0.6,IF(AND($D$29="Klein",D40="Exp",$I$27="Ja"),0.45,IF(AND($D$29="Klein",D40="Exp",$I$28="Nee"),0.45,IF(AND($D$29="Middel",D40="Ind",$I$25="Ja"),0.75,IF(AND($D$29="Middel",D40="Ind",$I$26="Ja"),0.75,IF(AND($D$29="Middel",D40="Ind",$I$27="Ja"),0.75,IF(AND($D$29="Middel",D40="Ind",$I$28="Nee"),0.6,IF(AND($D$29="Middel",D40="Exp",$I$25="Ja"),0.5,IF(AND($D$29="Middel",D40="Exp",$I$26="Ja"),0.5,IF(AND($D$29="Middel",D40="Exp",$I$27="Ja"),0.35,IF(AND($D$29="Middel",D40="Exp",$I$28="Nee"),0.35,IF(AND($D$29="Groot",D40="Ind",$I$25="Ja"),0.65,IF(AND($D$29="Groot",D40="Ind",$I$26="Ja"),0.65,IF(AND($D$29="Groot",D40="Ind",$I$27="Ja"),0.65,IF(AND($D$29="Groot",D40="Ind",$I$28="Nee"),0.5,IF(AND($D$29="Groot",D40="Exp",$I$25="Ja"),0.4,IF(AND($D$29="Groot",D40="Exp",$I$26="Ja"),0.4,IF(AND($D$29="Groot",D40="Exp",$I$27="Ja"),0.25,IF(AND($D$29="Groot",D40="Exp",$I$28="Nee"),0.25,IF(AND($D$29="Kennis",D40="Ind",$I$26="Ja"),1,IF(AND($D$29="Kennis",D40="Ind",$I$27="Ja"),1,IF(AND($D$29="Kennis",D40="Ind",$I$25="Ja"),0.5,IF(AND($D$29="Kennis",D40="Ind",$I$28="Nee"),0.5,IF(AND($D$29="Kennis",D40="Exp",$I$26="Ja"),1,IF(AND($D$29="Kennis",D40="Exp",$I$27="Ja"),1,IF(AND($D$29="Kennis",D40="Exp",$I$25="Ja"),0.25,IF(AND($D$29="Kennis",D40="Exp",$I$28="Nee"),0.25,0))))))))))))))))))))))))))))))))</f>
        <v>#REF!</v>
      </c>
      <c r="F2" s="6" t="e">
        <f t="shared" ref="F2:F21" si="4">IF(AND($D$30="Klein",D40="Ind",$I$25="Ja"),0.8,IF(AND($D$30="Klein",D40="Ind",$I$26="Ja"),0.8,IF(AND($D$30="Klein",D40="Ind",$I$27="Ja"),0.8,IF(AND($D$30="Klein",D40="Ind",$I$28="Nee"),0.7,IF(AND($D$30="Klein",D40="Exp",$I$25="Ja"),0.6,IF(AND($D$30="Klein",D40="Exp",$I$26="Ja"),0.6,IF(AND($D$30="Klein",D40="Exp",$I$27="Ja"),0.45,IF(AND($D$30="Klein",D40="Exp",$I$28="Nee"),0.45,IF(AND($D$30="Middel",D40="Ind",$I$25="Ja"),0.75,IF(AND($D$30="Middel",D40="Ind",$I$26="Ja"),0.75,IF(AND($D$30="Middel",D40="Ind",$I$27="Ja"),0.75,IF(AND($D$30="Middel",D40="Ind",$I$28="Nee"),0.6,IF(AND($D$30="Middel",D40="Exp",$I$25="Ja"),0.5,IF(AND($D$30="Middel",D40="Exp",$I$26="Ja"),0.5,IF(AND($D$30="Middel",D40="Exp",$I$27="Ja"),0.35,IF(AND($D$30="Middel",D40="Exp",$I$28="Nee"),0.35,IF(AND($D$30="Groot",D40="Ind",$I$25="Ja"),0.65,IF(AND($D$30="Groot",D40="Ind",$I$26="Ja"),0.65,IF(AND($D$30="Groot",D40="Ind",$I$27="Ja"),0.65,IF(AND($D$30="Groot",D40="Ind",$I$28="Nee"),0.5,IF(AND($D$30="Groot",D40="Exp",$I$25="Ja"),0.4,IF(AND($D$30="Groot",D40="Exp",$I$26="Ja"),0.4,IF(AND($D$30="Groot",D40="Exp",$I$27="Ja"),0.25,IF(AND($D$30="Groot",D40="Exp",$I$28="Nee"),0.25,IF(AND($D$30="Kennis",D40="Ind",$I$26="Ja"),1,IF(AND($D$30="Kennis",D40="Ind",$I$27="Ja"),1,IF(AND($D$30="Kennis",D40="Ind",$I$25="Ja"),0.5,IF(AND($D$30="Kennis",D40="Ind",$I$28="Nee"),0.5,IF(AND($D$30="Kennis",D40="Exp",$I$26="Ja"),1,IF(AND($D$30="Kennis",D40="Exp",$I$27="Ja"),1,IF(AND($D$30="Kennis",D40="Exp",$I$25="Ja"),0.25,IF(AND($D$30="Kennis",D40="Exp",$I$28="Nee"),0.25,0))))))))))))))))))))))))))))))))</f>
        <v>#REF!</v>
      </c>
      <c r="G2" s="6" t="e">
        <f t="shared" ref="G2:G21" si="5">IF(AND($D$31="Klein",D40="Ind",$I$25="Ja"),0.8,IF(AND($D$31="Klein",D40="Ind",$I$26="Ja"),0.8,IF(AND($D$31="Klein",D40="Ind",$I$27="Ja"),0.8,IF(AND($D$31="Klein",D40="Ind",$I$28="Nee"),0.7,IF(AND($D$31="Klein",D40="Exp",$I$25="Ja"),0.6,IF(AND($D$31="Klein",D40="Exp",$I$26="Ja"),0.6,IF(AND($D$31="Klein",D40="Exp",$I$27="Ja"),0.45,IF(AND($D$31="Klein",D40="Exp",$I$28="Nee"),0.45,IF(AND($D$31="Middel",D40="Ind",$I$25="Ja"),0.75,IF(AND($D$31="Middel",D40="Ind",$I$26="Ja"),0.75,IF(AND($D$31="Middel",D40="Ind",$I$27="Ja"),0.75,IF(AND($D$31="Middel",D40="Ind",$I$28="Nee"),0.6,IF(AND($D$31="Middel",D40="Exp",$I$25="Ja"),0.5,IF(AND($D$31="Middel",D40="Exp",$I$26="Ja"),0.5,IF(AND($D$31="Middel",D40="Exp",$I$27="Ja"),0.35,IF(AND($D$31="Middel",D40="Exp",$I$28="Nee"),0.35,IF(AND($D$31="Groot",D40="Ind",$I$25="Ja"),0.65,IF(AND($D$31="Groot",D40="Ind",$I$26="Ja"),0.65,IF(AND($D$31="Groot",D40="Ind",$I$27="Ja"),0.65,IF(AND($D$31="Groot",D40="Ind",$I$28="Nee"),0.5,IF(AND($D$31="Groot",D40="Exp",$I$25="Ja"),0.4,IF(AND($D$31="Groot",D40="Exp",$I$26="Ja"),0.4,IF(AND($D$31="Groot",D40="Exp",$I$27="Ja"),0.25,IF(AND($D$31="Groot",D40="Exp",$I$28="Nee"),0.25,IF(AND($D$31="Kennis",D40="Ind",$I$26="Ja"),1,IF(AND($D$31="Kennis",D40="Ind",$I$27="Ja"),1,IF(AND($D$31="Kennis",D40="Ind",$I$25="Ja"),0.5,IF(AND($D$31="Kennis",D40="Ind",$I$28="Nee"),0.5,IF(AND($D$31="Kennis",D40="Exp",$I$26="Ja"),1,IF(AND($D$31="Kennis",D40="Exp",$I$27="Ja"),1,IF(AND($D$31="Kennis",D40="Exp",$I$25="Ja"),0.25,IF(AND($D$31="Kennis",D40="Exp",$I$28="Nee"),0.25,0))))))))))))))))))))))))))))))))</f>
        <v>#REF!</v>
      </c>
      <c r="H2" s="6" t="e">
        <f t="shared" ref="H2:H21" si="6">IF(AND($D$32="Klein",D40="Ind",$I$25="Ja"),0.8,IF(AND($D$32="Klein",D40="Ind",$I$26="Ja"),0.8,IF(AND($D$32="Klein",D40="Ind",$I$27="Ja"),0.8,IF(AND($D$32="Klein",D40="Ind",$I$28="Nee"),0.7,IF(AND($D$32="Klein",D40="Exp",$I$25="Ja"),0.6,IF(AND($D$32="Klein",D40="Exp",$I$26="Ja"),0.6,IF(AND($D$32="Klein",D40="Exp",$I$27="Ja"),0.45,IF(AND($D$32="Klein",D40="Exp",$I$28="Nee"),0.45,IF(AND($D$32="Middel",D40="Ind",$I$25="Ja"),0.75,IF(AND($D$32="Middel",D40="Ind",$I$26="Ja"),0.75,IF(AND($D$32="Middel",D40="Ind",$I$27="Ja"),0.75,IF(AND($D$32="Middel",D40="Ind",$I$28="Nee"),0.6,IF(AND($D$32="Middel",D40="Exp",$I$25="Ja"),0.5,IF(AND($D$32="Middel",D40="Exp",$I$26="Ja"),0.5,IF(AND($D$32="Middel",D40="Exp",$I$27="Ja"),0.35,IF(AND($D$32="Middel",D40="Exp",$I$28="Nee"),0.35,IF(AND($D$32="Groot",D40="Ind",$I$25="Ja"),0.65,IF(AND($D$32="Groot",D40="Ind",$I$26="Ja"),0.65,IF(AND($D$32="Groot",D40="Ind",$I$27="Ja"),0.65,IF(AND($D$32="Groot",D40="Ind",$I$28="Nee"),0.5,IF(AND($D$32="Groot",D40="Exp",$I$25="Ja"),0.4,IF(AND($D$32="Groot",D40="Exp",$I$26="Ja"),0.4,IF(AND($D$32="Groot",D40="Exp",$I$27="Ja"),0.25,IF(AND($D$32="Groot",D40="Exp",$I$28="Nee"),0.25,IF(AND($D$32="Kennis",D40="Ind",$I$26="Ja"),1,IF(AND($D$32="Kennis",D40="Ind",$I$27="Ja"),1,IF(AND($D$32="Kennis",D40="Ind",$I$25="Ja"),0.5,IF(AND($D$32="Kennis",D40="Ind",$I$28="Nee"),0.5,IF(AND($D$32="Kennis",D40="Exp",$I$26="Ja"),1,IF(AND($D$32="Kennis",D40="Exp",$I$27="Ja"),1,IF(AND($D$32="Kennis",D40="Exp",$I$25="Ja"),0.25,IF(AND($D$32="Kennis",D40="Exp",$I$28="Nee"),0.25,0))))))))))))))))))))))))))))))))</f>
        <v>#REF!</v>
      </c>
      <c r="I2" s="6" t="e">
        <f t="shared" ref="I2:I21" si="7">IF(AND($D$33="Klein",D40="Ind",$I$25="Ja"),0.8,IF(AND($D$33="Klein",D40="Ind",$I$26="Ja"),0.8,IF(AND($D$33="Klein",D40="Ind",$I$27="Ja"),0.8,IF(AND($D$33="Klein",D40="Ind",$I$28="Nee"),0.7,IF(AND($D$33="Klein",D40="Exp",$I$25="Ja"),0.6,IF(AND($D$33="Klein",D40="Exp",$I$26="Ja"),0.6,IF(AND($D$33="Klein",D40="Exp",$I$27="Ja"),0.45,IF(AND($D$33="Klein",D40="Exp",$I$28="Nee"),0.45,IF(AND($D$33="Middel",D40="Ind",$I$25="Ja"),0.75,IF(AND($D$33="Middel",D40="Ind",$I$26="Ja"),0.75,IF(AND($D$33="Middel",D40="Ind",$I$27="Ja"),0.75,IF(AND($D$33="Middel",D40="Ind",$I$28="Nee"),0.6,IF(AND($D$33="Middel",D40="Exp",$I$25="Ja"),0.5,IF(AND($D$33="Middel",D40="Exp",$I$26="Ja"),0.5,IF(AND($D$33="Middel",D40="Exp",$I$27="Ja"),0.35,IF(AND($D$33="Middel",D40="Exp",$I$28="Nee"),0.35,IF(AND($D$33="Groot",D40="Ind",$I$25="Ja"),0.65,IF(AND($D$33="Groot",D40="Ind",$I$26="Ja"),0.65,IF(AND($D$33="Groot",D40="Ind",$I$27="Ja"),0.65,IF(AND($D$33="Groot",D40="Ind",$I$28="Nee"),0.5,IF(AND($D$33="Groot",D40="Exp",$I$25="Ja"),0.4,IF(AND($D$33="Groot",D40="Exp",$I$26="Ja"),0.4,IF(AND($D$33="Groot",D40="Exp",$I$27="Ja"),0.25,IF(AND($D$33="Groot",D40="Exp",$I$28="Nee"),0.25,IF(AND($D$33="Kennis",D40="Ind",$I$26="Ja"),1,IF(AND($D$33="Kennis",D40="Ind",$I$27="Ja"),1,IF(AND($D$33="Kennis",D40="Ind",$I$25="Ja"),0.5,IF(AND($D$33="Kennis",D40="Ind",$I$28="Nee"),0.5,IF(AND($D$33="Kennis",D40="Exp",$I$26="Ja"),1,IF(AND($D$33="Kennis",D40="Exp",$I$27="Ja"),1,IF(AND($D$33="Kennis",D40="Exp",$I$25="Ja"),0.25,IF(AND($D$33="Kennis",D40="Exp",$I$28="Nee"),0.25,0))))))))))))))))))))))))))))))))</f>
        <v>#REF!</v>
      </c>
      <c r="J2" s="6" t="e">
        <f t="shared" ref="J2:J21" si="8">IF(AND($D$34="Klein",D40="Ind",$I$25="Ja"),0.8,IF(AND($D$34="Klein",D40="Ind",$I$26="Ja"),0.8,IF(AND($D$34="Klein",D40="Ind",$I$27="Ja"),0.8,IF(AND($D$34="Klein",D40="Ind",$I$28="Nee"),0.7,IF(AND($D$34="Klein",D40="Exp",$I$25="Ja"),0.6,IF(AND($D$34="Klein",D40="Exp",$I$26="Ja"),0.6,IF(AND($D$34="Klein",D40="Exp",$I$27="Ja"),0.45,IF(AND($D$34="Klein",D40="Exp",$I$28="Nee"),0.45,IF(AND($D$34="Middel",D40="Ind",$I$25="Ja"),0.75,IF(AND($D$34="Middel",D40="Ind",$I$26="Ja"),0.75,IF(AND($D$34="Middel",D40="Ind",$I$27="Ja"),0.75,IF(AND($D$34="Middel",D40="Ind",$I$28="Nee"),0.6,IF(AND($D$34="Middel",D40="Exp",$I$25="Ja"),0.5,IF(AND($D$34="Middel",D40="Exp",$I$26="Ja"),0.5,IF(AND($D$34="Middel",D40="Exp",$I$27="Ja"),0.35,IF(AND($D$34="Middel",D40="Exp",$I$28="Nee"),0.35,IF(AND($D$34="Groot",D40="Ind",$I$25="Ja"),0.65,IF(AND($D$34="Groot",D40="Ind",$I$26="Ja"),0.65,IF(AND($D$34="Groot",D40="Ind",$I$27="Ja"),0.65,IF(AND($D$34="Groot",D40="Ind",$I$28="Nee"),0.5,IF(AND($D$34="Groot",D40="Exp",$I$25="Ja"),0.4,IF(AND($D$34="Groot",D40="Exp",$I$26="Ja"),0.4,IF(AND($D$34="Groot",D40="Exp",$I$27="Ja"),0.25,IF(AND($D$34="Groot",D40="Exp",$I$28="Nee"),0.25,IF(AND($D$34="Kennis",D40="Ind",$I$26="Ja"),1,IF(AND($D$34="Kennis",D40="Ind",$I$27="Ja"),1,IF(AND($D$34="Kennis",D40="Ind",$I$25="Ja"),0.5,IF(AND($D$34="Kennis",D40="Ind",$I$28="Nee"),0.5,IF(AND($D$34="Kennis",D40="Exp",$I$26="Ja"),1,IF(AND($D$34="Kennis",D40="Exp",$I$27="Ja"),1,IF(AND($D$34="Kennis",D40="Exp",$I$25="Ja"),0.25,IF(AND($D$34="Kennis",D40="Exp",$I$28="Nee"),0.25,0))))))))))))))))))))))))))))))))</f>
        <v>#REF!</v>
      </c>
      <c r="K2" s="6" t="e">
        <f t="shared" ref="K2:K21" si="9">IF(AND($D$35="Klein",D40="Ind",$I$25="Ja"),0.8,IF(AND($D$35="Klein",D40="Ind",$I$26="Ja"),0.8,IF(AND($D$35="Klein",D40="Ind",$I$27="Ja"),0.8,IF(AND($D$35="Klein",D40="Ind",$I$28="Nee"),0.7,IF(AND($D$35="Klein",D40="Exp",$I$25="Ja"),0.6,IF(AND($D$35="Klein",D40="Exp",$I$26="Ja"),0.6,IF(AND($D$35="Klein",D40="Exp",$I$27="Ja"),0.45,IF(AND($D$35="Klein",D40="Exp",$I$28="Nee"),0.45,IF(AND($D$35="Middel",D40="Ind",$I$25="Ja"),0.75,IF(AND($D$35="Middel",D40="Ind",$I$26="Ja"),0.75,IF(AND($D$35="Middel",D40="Ind",$I$27="Ja"),0.75,IF(AND($D$35="Middel",D40="Ind",$I$28="Nee"),0.6,IF(AND($D$35="Middel",D40="Exp",$I$25="Ja"),0.5,IF(AND($D$35="Middel",D40="Exp",$I$26="Ja"),0.5,IF(AND($D$35="Middel",D40="Exp",$I$27="Ja"),0.35,IF(AND($D$35="Middel",D40="Exp",$I$28="Nee"),0.35,IF(AND($D$35="Groot",D40="Ind",$I$25="Ja"),0.65,IF(AND($D$35="Groot",D40="Ind",$I$26="Ja"),0.65,IF(AND($D$35="Groot",D40="Ind",$I$27="Ja"),0.65,IF(AND($D$35="Groot",D40="Ind",$I$28="Nee"),0.5,IF(AND($D$35="Groot",D40="Exp",$I$25="Ja"),0.4,IF(AND($D$35="Groot",D40="Exp",$I$26="Ja"),0.4,IF(AND($D$35="Groot",D40="Exp",$I$27="Ja"),0.25,IF(AND($D$35="Groot",D40="Exp",$I$28="Nee"),0.25,IF(AND($D$35="Kennis",D40="Ind",$I$26="Ja"),1,IF(AND($D$35="Kennis",D40="Ind",$I$27="Ja"),1,IF(AND($D$35="Kennis",D40="Ind",$I$25="Ja"),0.5,IF(AND($D$35="Kennis",D40="Ind",$I$28="Nee"),0.5,IF(AND($D$35="Kennis",D40="Exp",$I$26="Ja"),1,IF(AND($D$35="Kennis",D40="Exp",$I$27="Ja"),1,IF(AND($D$35="Kennis",D40="Exp",$I$25="Ja"),0.25,IF(AND($D$35="Kennis",D40="Exp",$I$28="Nee"),0.25,0))))))))))))))))))))))))))))))))</f>
        <v>#REF!</v>
      </c>
      <c r="M2" s="5">
        <v>1</v>
      </c>
      <c r="N2" s="6" t="e">
        <f>IF(AND(D40="Inn",$D$26="Klein"),0.5,IF(AND(D40="Inn",$D$26="Middel"),0.5,0))</f>
        <v>#REF!</v>
      </c>
      <c r="O2" s="6" t="e">
        <f>IF(AND(D40="Inn",$D$27="Klein"),0.5,IF(AND(D40="Inn",$D$27="Middel"),0.5,0))</f>
        <v>#REF!</v>
      </c>
      <c r="P2" s="6" t="e">
        <f>IF(AND(D40="Inn",$D$28="Klein"),0.5,IF(AND(D40="Inn",$D$28="Middel"),0.5,0))</f>
        <v>#REF!</v>
      </c>
      <c r="Q2" s="6" t="e">
        <f>IF(AND(D40="Inn",$D$29="Klein"),0.5,IF(AND(D40="Inn",$D$29="Middel"),0.5,0))</f>
        <v>#REF!</v>
      </c>
      <c r="R2" s="6" t="e">
        <f>IF(AND(D40="Inn",$D$30="Klein"),0.5,IF(AND(D40="Inn",$D$30="Middel"),0.5,0))</f>
        <v>#REF!</v>
      </c>
      <c r="S2" s="6" t="e">
        <f>IF(AND(D40="Inn",$D$31="Klein"),0.5,IF(AND(D40="Inn",$D$31="Middel"),0.5,0))</f>
        <v>#REF!</v>
      </c>
      <c r="T2" s="6" t="e">
        <f>IF(AND(D40="Inn",$D$32="Klein"),0.5,IF(AND(D40="Inn",$D$32="Middel"),0.5,0))</f>
        <v>#REF!</v>
      </c>
      <c r="U2" s="6" t="e">
        <f>IF(AND(D40="Inn",$D$33="Klein"),0.5,IF(AND(D40="Inn",$D$33="Middel"),0.5,0))</f>
        <v>#REF!</v>
      </c>
      <c r="V2" s="6" t="e">
        <f>IF(AND(D40="Inn",$D$34="Klein"),0.5,IF(AND(D40="Inn",$D$34="Middel"),0.5,0))</f>
        <v>#REF!</v>
      </c>
      <c r="W2" s="6" t="e">
        <f>IF(AND(D40="Inn",$D$35="Klein"),0.5,IF(AND(D40="Inn",$D$35="Middel"),0.5,0))</f>
        <v>#REF!</v>
      </c>
      <c r="Y2" s="5">
        <v>1</v>
      </c>
      <c r="Z2" s="6">
        <f>IF($D40="Dem",1,0)</f>
        <v>0</v>
      </c>
      <c r="AA2" s="6">
        <f>IF($D40="Dem",1,0)</f>
        <v>0</v>
      </c>
      <c r="AB2" s="6">
        <f t="shared" ref="AB2:AI2" si="10">IF($D40="Dem",1,0)</f>
        <v>0</v>
      </c>
      <c r="AC2" s="6">
        <f t="shared" si="10"/>
        <v>0</v>
      </c>
      <c r="AD2" s="6">
        <f t="shared" si="10"/>
        <v>0</v>
      </c>
      <c r="AE2" s="6">
        <f t="shared" si="10"/>
        <v>0</v>
      </c>
      <c r="AF2" s="6">
        <f t="shared" si="10"/>
        <v>0</v>
      </c>
      <c r="AG2" s="6">
        <f t="shared" si="10"/>
        <v>0</v>
      </c>
      <c r="AH2" s="6">
        <f t="shared" si="10"/>
        <v>0</v>
      </c>
      <c r="AI2" s="6">
        <f t="shared" si="10"/>
        <v>0</v>
      </c>
      <c r="AK2" s="5">
        <v>1</v>
      </c>
      <c r="AL2" s="6" t="e">
        <f t="shared" ref="AL2:AL21" si="11">IF(AND(D40="Pro",$D$26="Klein",$I$29="Ja"),0.5,IF(AND(D40="Pro",$D$26="Middel",$I$29="Ja"),0.5,IF(AND(D40="Pro",$D$26="Groot",$I$29="Ja",$I$30="Ja",$I$31="Ja"),0.15,0)))</f>
        <v>#REF!</v>
      </c>
      <c r="AM2" s="6" t="e">
        <f t="shared" ref="AM2:AM21" si="12">IF(AND(D40="Pro",$D$27="Klein",$I$29="Ja"),0.5,IF(AND(D40="Pro",$D$27="Middel",$I$29="Ja"),0.5,IF(AND(D40="Pro",$D$27="Groot",$I$29="Ja",$I$30="Ja",$I$31="Ja"),0.15,0)))</f>
        <v>#REF!</v>
      </c>
      <c r="AN2" s="6" t="e">
        <f t="shared" ref="AN2:AN21" si="13">IF(AND(D40="Pro",$D$28="Klein",$I$29="Ja"),0.5,IF(AND(D40="Pro",$D$28="Middel",$I$29="Ja"),0.5,IF(AND(D40="Pro",$D$28="Groot",$I$29="Ja",$I$30="Ja",$I$31="Ja"),0.15,0)))</f>
        <v>#REF!</v>
      </c>
      <c r="AO2" s="6" t="e">
        <f t="shared" ref="AO2:AO21" si="14">IF(AND(D40="Pro",$D$29="Klein",$I$29="Ja"),0.5,IF(AND(D40="Pro",$D$29="Middel",$I$29="Ja"),0.5,IF(AND(D40="Pro",$D$29="Groot",$I$29="Ja",$I$30="Ja",$I$31="Ja"),0.15,0)))</f>
        <v>#REF!</v>
      </c>
      <c r="AP2" s="6" t="e">
        <f t="shared" ref="AP2:AP21" si="15">IF(AND(D40="Pro",$D$30="Klein",$I$29="Ja"),0.5,IF(AND(D40="Pro",$D$30="Middel",$I$29="Ja"),0.5,IF(AND(D40="Pro",$D$30="Groot",$I$29="Ja",$I$30="Ja",$I$31="Ja"),0.15,0)))</f>
        <v>#REF!</v>
      </c>
      <c r="AQ2" s="6" t="e">
        <f t="shared" ref="AQ2:AQ21" si="16">IF(AND(D40="Pro",$D$31="Klein",$I$29="Ja"),0.5,IF(AND(D40="Pro",$D$31="Middel",$I$29="Ja"),0.5,IF(AND(D40="Pro",$D$31="Groot",$I$29="Ja",$I$30="Ja",$I$31="Ja"),0.15,0)))</f>
        <v>#REF!</v>
      </c>
      <c r="AR2" s="6" t="e">
        <f t="shared" ref="AR2:AR21" si="17">IF(AND(D40="Pro",$D$32="Klein",$I$29="Ja"),0.5,IF(AND(D40="Pro",$D$32="Middel",$I$29="Ja"),0.5,IF(AND(D40="Pro",$D$32="Groot",$I$29="Ja",$I$30="Ja",$I$31="Ja"),0.15,0)))</f>
        <v>#REF!</v>
      </c>
      <c r="AS2" s="6" t="e">
        <f t="shared" ref="AS2:AS21" si="18">IF(AND(D40="Pro",$D$33="Klein",$I$29="Ja"),0.5,IF(AND(D40="Pro",$D$33="Middel",$I$29="Ja"),0.5,IF(AND(D40="Pro",$D$33="Groot",$I$29="Ja",$I$30="Ja",$I$31="Ja"),0.15,0)))</f>
        <v>#REF!</v>
      </c>
      <c r="AT2" s="6" t="e">
        <f t="shared" ref="AT2:AT21" si="19">IF(AND(D40="Pro",$D$34="Klein",$I$29="Ja"),0.5,IF(AND(D40="Pro",$D$34="Middel",$I$29="Ja"),0.5,IF(AND(D40="Pro",$D$34="Groot",$I$29="Ja",$I$30="Ja",$I$31="Ja"),0.15,0)))</f>
        <v>#REF!</v>
      </c>
      <c r="AU2" s="6" t="e">
        <f t="shared" ref="AU2:AU21" si="20">IF(AND(D40="Pro",$D$35="Klein",$I$29="Ja"),0.5,IF(AND(D40="Pro",$D$35="Middel",$I$29="Ja"),0.5,IF(AND(D40="Pro",$D$35="Groot",$I$29="Ja",$I$30="Ja",$I$31="Ja"),0.15,0)))</f>
        <v>#REF!</v>
      </c>
    </row>
    <row r="3" spans="1:47" x14ac:dyDescent="0.15">
      <c r="A3" s="5">
        <v>2</v>
      </c>
      <c r="B3" s="6" t="e">
        <f t="shared" si="0"/>
        <v>#REF!</v>
      </c>
      <c r="C3" s="6" t="e">
        <f t="shared" si="1"/>
        <v>#REF!</v>
      </c>
      <c r="D3" s="6" t="e">
        <f t="shared" si="2"/>
        <v>#REF!</v>
      </c>
      <c r="E3" s="6" t="e">
        <f t="shared" si="3"/>
        <v>#REF!</v>
      </c>
      <c r="F3" s="6" t="e">
        <f t="shared" si="4"/>
        <v>#REF!</v>
      </c>
      <c r="G3" s="6" t="e">
        <f t="shared" si="5"/>
        <v>#REF!</v>
      </c>
      <c r="H3" s="6" t="e">
        <f t="shared" si="6"/>
        <v>#REF!</v>
      </c>
      <c r="I3" s="6" t="e">
        <f t="shared" si="7"/>
        <v>#REF!</v>
      </c>
      <c r="J3" s="6" t="e">
        <f t="shared" si="8"/>
        <v>#REF!</v>
      </c>
      <c r="K3" s="6" t="e">
        <f t="shared" si="9"/>
        <v>#REF!</v>
      </c>
      <c r="M3" s="5">
        <v>2</v>
      </c>
      <c r="N3" s="6" t="e">
        <f t="shared" ref="N3:N21" si="21">IF(AND(D41="Inn",$D$26="Klein"),0.5,IF(AND(D41="Inn",$D$26="Middel"),0.5,0))</f>
        <v>#REF!</v>
      </c>
      <c r="O3" s="6" t="e">
        <f t="shared" ref="O3:O21" si="22">IF(AND(D41="Inn",$D$27="Klein"),0.5,IF(AND(D41="Inn",$D$27="Middel"),0.5,0))</f>
        <v>#REF!</v>
      </c>
      <c r="P3" s="6" t="e">
        <f t="shared" ref="P3:P21" si="23">IF(AND(D41="Inn",$D$28="Klein"),0.5,IF(AND(D41="Inn",$D$28="Middel"),0.5,0))</f>
        <v>#REF!</v>
      </c>
      <c r="Q3" s="6" t="e">
        <f t="shared" ref="Q3:Q21" si="24">IF(AND(D41="Inn",$D$29="Klein"),0.5,IF(AND(D41="Inn",$D$29="Middel"),0.5,0))</f>
        <v>#REF!</v>
      </c>
      <c r="R3" s="6" t="e">
        <f t="shared" ref="R3:R21" si="25">IF(AND(D41="Inn",$D$30="Klein"),0.5,IF(AND(D41="Inn",$D$30="Middel"),0.5,0))</f>
        <v>#REF!</v>
      </c>
      <c r="S3" s="6" t="e">
        <f t="shared" ref="S3:S21" si="26">IF(AND(D41="Inn",$D$31="Klein"),0.5,IF(AND(D41="Inn",$D$31="Middel"),0.5,0))</f>
        <v>#REF!</v>
      </c>
      <c r="T3" s="6" t="e">
        <f t="shared" ref="T3:T21" si="27">IF(AND(D41="Inn",$D$32="Klein"),0.5,IF(AND(D41="Inn",$D$32="Middel"),0.5,0))</f>
        <v>#REF!</v>
      </c>
      <c r="U3" s="6" t="e">
        <f t="shared" ref="U3:U21" si="28">IF(AND(D41="Inn",$D$33="Klein"),0.5,IF(AND(D41="Inn",$D$33="Middel"),0.5,0))</f>
        <v>#REF!</v>
      </c>
      <c r="V3" s="6" t="e">
        <f t="shared" ref="V3:V21" si="29">IF(AND(D41="Inn",$D$34="Klein"),0.5,IF(AND(D41="Inn",$D$34="Middel"),0.5,0))</f>
        <v>#REF!</v>
      </c>
      <c r="W3" s="6" t="e">
        <f t="shared" ref="W3:W21" si="30">IF(AND(D41="Inn",$D$35="Klein"),0.5,IF(AND(D41="Inn",$D$35="Middel"),0.5,0))</f>
        <v>#REF!</v>
      </c>
      <c r="Y3" s="5">
        <v>2</v>
      </c>
      <c r="Z3" s="6">
        <f t="shared" ref="Z3:AI21" si="31">IF($D41="Dem",1,0)</f>
        <v>0</v>
      </c>
      <c r="AA3" s="6">
        <f t="shared" si="31"/>
        <v>0</v>
      </c>
      <c r="AB3" s="6">
        <f t="shared" si="31"/>
        <v>0</v>
      </c>
      <c r="AC3" s="6">
        <f t="shared" si="31"/>
        <v>0</v>
      </c>
      <c r="AD3" s="6">
        <f t="shared" si="31"/>
        <v>0</v>
      </c>
      <c r="AE3" s="6">
        <f t="shared" si="31"/>
        <v>0</v>
      </c>
      <c r="AF3" s="6">
        <f t="shared" si="31"/>
        <v>0</v>
      </c>
      <c r="AG3" s="6">
        <f t="shared" si="31"/>
        <v>0</v>
      </c>
      <c r="AH3" s="6">
        <f t="shared" si="31"/>
        <v>0</v>
      </c>
      <c r="AI3" s="6">
        <f t="shared" si="31"/>
        <v>0</v>
      </c>
      <c r="AK3" s="5">
        <v>2</v>
      </c>
      <c r="AL3" s="6" t="e">
        <f t="shared" si="11"/>
        <v>#REF!</v>
      </c>
      <c r="AM3" s="6" t="e">
        <f t="shared" si="12"/>
        <v>#REF!</v>
      </c>
      <c r="AN3" s="6" t="e">
        <f t="shared" si="13"/>
        <v>#REF!</v>
      </c>
      <c r="AO3" s="6" t="e">
        <f t="shared" si="14"/>
        <v>#REF!</v>
      </c>
      <c r="AP3" s="6" t="e">
        <f t="shared" si="15"/>
        <v>#REF!</v>
      </c>
      <c r="AQ3" s="6" t="e">
        <f t="shared" si="16"/>
        <v>#REF!</v>
      </c>
      <c r="AR3" s="6" t="e">
        <f t="shared" si="17"/>
        <v>#REF!</v>
      </c>
      <c r="AS3" s="6" t="e">
        <f t="shared" si="18"/>
        <v>#REF!</v>
      </c>
      <c r="AT3" s="6" t="e">
        <f t="shared" si="19"/>
        <v>#REF!</v>
      </c>
      <c r="AU3" s="6" t="e">
        <f t="shared" si="20"/>
        <v>#REF!</v>
      </c>
    </row>
    <row r="4" spans="1:47" x14ac:dyDescent="0.15">
      <c r="A4" s="5">
        <v>3</v>
      </c>
      <c r="B4" s="6" t="e">
        <f t="shared" si="0"/>
        <v>#REF!</v>
      </c>
      <c r="C4" s="6" t="e">
        <f t="shared" si="1"/>
        <v>#REF!</v>
      </c>
      <c r="D4" s="6" t="e">
        <f t="shared" si="2"/>
        <v>#REF!</v>
      </c>
      <c r="E4" s="6" t="e">
        <f t="shared" si="3"/>
        <v>#REF!</v>
      </c>
      <c r="F4" s="6" t="e">
        <f t="shared" si="4"/>
        <v>#REF!</v>
      </c>
      <c r="G4" s="6" t="e">
        <f t="shared" si="5"/>
        <v>#REF!</v>
      </c>
      <c r="H4" s="6" t="e">
        <f t="shared" si="6"/>
        <v>#REF!</v>
      </c>
      <c r="I4" s="6" t="e">
        <f t="shared" si="7"/>
        <v>#REF!</v>
      </c>
      <c r="J4" s="6" t="e">
        <f t="shared" si="8"/>
        <v>#REF!</v>
      </c>
      <c r="K4" s="6" t="e">
        <f t="shared" si="9"/>
        <v>#REF!</v>
      </c>
      <c r="M4" s="5">
        <v>3</v>
      </c>
      <c r="N4" s="6" t="e">
        <f t="shared" si="21"/>
        <v>#REF!</v>
      </c>
      <c r="O4" s="6" t="e">
        <f t="shared" si="22"/>
        <v>#REF!</v>
      </c>
      <c r="P4" s="6" t="e">
        <f t="shared" si="23"/>
        <v>#REF!</v>
      </c>
      <c r="Q4" s="6" t="e">
        <f t="shared" si="24"/>
        <v>#REF!</v>
      </c>
      <c r="R4" s="6" t="e">
        <f t="shared" si="25"/>
        <v>#REF!</v>
      </c>
      <c r="S4" s="6" t="e">
        <f t="shared" si="26"/>
        <v>#REF!</v>
      </c>
      <c r="T4" s="6" t="e">
        <f t="shared" si="27"/>
        <v>#REF!</v>
      </c>
      <c r="U4" s="6" t="e">
        <f t="shared" si="28"/>
        <v>#REF!</v>
      </c>
      <c r="V4" s="6" t="e">
        <f t="shared" si="29"/>
        <v>#REF!</v>
      </c>
      <c r="W4" s="6" t="e">
        <f t="shared" si="30"/>
        <v>#REF!</v>
      </c>
      <c r="Y4" s="5">
        <v>3</v>
      </c>
      <c r="Z4" s="6">
        <f t="shared" si="31"/>
        <v>0</v>
      </c>
      <c r="AA4" s="6">
        <f t="shared" si="31"/>
        <v>0</v>
      </c>
      <c r="AB4" s="6">
        <f t="shared" si="31"/>
        <v>0</v>
      </c>
      <c r="AC4" s="6">
        <f t="shared" si="31"/>
        <v>0</v>
      </c>
      <c r="AD4" s="6">
        <f t="shared" si="31"/>
        <v>0</v>
      </c>
      <c r="AE4" s="6">
        <f t="shared" si="31"/>
        <v>0</v>
      </c>
      <c r="AF4" s="6">
        <f t="shared" si="31"/>
        <v>0</v>
      </c>
      <c r="AG4" s="6">
        <f t="shared" si="31"/>
        <v>0</v>
      </c>
      <c r="AH4" s="6">
        <f t="shared" si="31"/>
        <v>0</v>
      </c>
      <c r="AI4" s="6">
        <f t="shared" si="31"/>
        <v>0</v>
      </c>
      <c r="AK4" s="5">
        <v>3</v>
      </c>
      <c r="AL4" s="6" t="e">
        <f t="shared" si="11"/>
        <v>#REF!</v>
      </c>
      <c r="AM4" s="6" t="e">
        <f t="shared" si="12"/>
        <v>#REF!</v>
      </c>
      <c r="AN4" s="6" t="e">
        <f t="shared" si="13"/>
        <v>#REF!</v>
      </c>
      <c r="AO4" s="6" t="e">
        <f t="shared" si="14"/>
        <v>#REF!</v>
      </c>
      <c r="AP4" s="6" t="e">
        <f t="shared" si="15"/>
        <v>#REF!</v>
      </c>
      <c r="AQ4" s="6" t="e">
        <f t="shared" si="16"/>
        <v>#REF!</v>
      </c>
      <c r="AR4" s="6" t="e">
        <f t="shared" si="17"/>
        <v>#REF!</v>
      </c>
      <c r="AS4" s="6" t="e">
        <f t="shared" si="18"/>
        <v>#REF!</v>
      </c>
      <c r="AT4" s="6" t="e">
        <f t="shared" si="19"/>
        <v>#REF!</v>
      </c>
      <c r="AU4" s="6" t="e">
        <f t="shared" si="20"/>
        <v>#REF!</v>
      </c>
    </row>
    <row r="5" spans="1:47" x14ac:dyDescent="0.15">
      <c r="A5" s="5">
        <v>4</v>
      </c>
      <c r="B5" s="6" t="e">
        <f t="shared" si="0"/>
        <v>#REF!</v>
      </c>
      <c r="C5" s="6" t="e">
        <f t="shared" si="1"/>
        <v>#REF!</v>
      </c>
      <c r="D5" s="6" t="e">
        <f t="shared" si="2"/>
        <v>#REF!</v>
      </c>
      <c r="E5" s="6" t="e">
        <f t="shared" si="3"/>
        <v>#REF!</v>
      </c>
      <c r="F5" s="6" t="e">
        <f t="shared" si="4"/>
        <v>#REF!</v>
      </c>
      <c r="G5" s="6" t="e">
        <f t="shared" si="5"/>
        <v>#REF!</v>
      </c>
      <c r="H5" s="6" t="e">
        <f t="shared" si="6"/>
        <v>#REF!</v>
      </c>
      <c r="I5" s="6" t="e">
        <f t="shared" si="7"/>
        <v>#REF!</v>
      </c>
      <c r="J5" s="6" t="e">
        <f t="shared" si="8"/>
        <v>#REF!</v>
      </c>
      <c r="K5" s="6" t="e">
        <f t="shared" si="9"/>
        <v>#REF!</v>
      </c>
      <c r="M5" s="5">
        <v>4</v>
      </c>
      <c r="N5" s="6" t="e">
        <f t="shared" si="21"/>
        <v>#REF!</v>
      </c>
      <c r="O5" s="6" t="e">
        <f t="shared" si="22"/>
        <v>#REF!</v>
      </c>
      <c r="P5" s="6" t="e">
        <f t="shared" si="23"/>
        <v>#REF!</v>
      </c>
      <c r="Q5" s="6" t="e">
        <f t="shared" si="24"/>
        <v>#REF!</v>
      </c>
      <c r="R5" s="6" t="e">
        <f t="shared" si="25"/>
        <v>#REF!</v>
      </c>
      <c r="S5" s="6" t="e">
        <f t="shared" si="26"/>
        <v>#REF!</v>
      </c>
      <c r="T5" s="6" t="e">
        <f t="shared" si="27"/>
        <v>#REF!</v>
      </c>
      <c r="U5" s="6" t="e">
        <f t="shared" si="28"/>
        <v>#REF!</v>
      </c>
      <c r="V5" s="6" t="e">
        <f t="shared" si="29"/>
        <v>#REF!</v>
      </c>
      <c r="W5" s="6" t="e">
        <f t="shared" si="30"/>
        <v>#REF!</v>
      </c>
      <c r="Y5" s="5">
        <v>4</v>
      </c>
      <c r="Z5" s="6">
        <f t="shared" si="31"/>
        <v>0</v>
      </c>
      <c r="AA5" s="6">
        <f t="shared" si="31"/>
        <v>0</v>
      </c>
      <c r="AB5" s="6">
        <f t="shared" si="31"/>
        <v>0</v>
      </c>
      <c r="AC5" s="6">
        <f t="shared" si="31"/>
        <v>0</v>
      </c>
      <c r="AD5" s="6">
        <f t="shared" si="31"/>
        <v>0</v>
      </c>
      <c r="AE5" s="6">
        <f t="shared" si="31"/>
        <v>0</v>
      </c>
      <c r="AF5" s="6">
        <f t="shared" si="31"/>
        <v>0</v>
      </c>
      <c r="AG5" s="6">
        <f t="shared" si="31"/>
        <v>0</v>
      </c>
      <c r="AH5" s="6">
        <f t="shared" si="31"/>
        <v>0</v>
      </c>
      <c r="AI5" s="6">
        <f t="shared" si="31"/>
        <v>0</v>
      </c>
      <c r="AK5" s="5">
        <v>4</v>
      </c>
      <c r="AL5" s="6" t="e">
        <f t="shared" si="11"/>
        <v>#REF!</v>
      </c>
      <c r="AM5" s="6" t="e">
        <f t="shared" si="12"/>
        <v>#REF!</v>
      </c>
      <c r="AN5" s="6" t="e">
        <f t="shared" si="13"/>
        <v>#REF!</v>
      </c>
      <c r="AO5" s="6" t="e">
        <f t="shared" si="14"/>
        <v>#REF!</v>
      </c>
      <c r="AP5" s="6" t="e">
        <f t="shared" si="15"/>
        <v>#REF!</v>
      </c>
      <c r="AQ5" s="6" t="e">
        <f t="shared" si="16"/>
        <v>#REF!</v>
      </c>
      <c r="AR5" s="6" t="e">
        <f t="shared" si="17"/>
        <v>#REF!</v>
      </c>
      <c r="AS5" s="6" t="e">
        <f t="shared" si="18"/>
        <v>#REF!</v>
      </c>
      <c r="AT5" s="6" t="e">
        <f t="shared" si="19"/>
        <v>#REF!</v>
      </c>
      <c r="AU5" s="6" t="e">
        <f t="shared" si="20"/>
        <v>#REF!</v>
      </c>
    </row>
    <row r="6" spans="1:47" x14ac:dyDescent="0.15">
      <c r="A6" s="5">
        <v>5</v>
      </c>
      <c r="B6" s="6" t="e">
        <f t="shared" si="0"/>
        <v>#REF!</v>
      </c>
      <c r="C6" s="6" t="e">
        <f t="shared" si="1"/>
        <v>#REF!</v>
      </c>
      <c r="D6" s="6" t="e">
        <f t="shared" si="2"/>
        <v>#REF!</v>
      </c>
      <c r="E6" s="6" t="e">
        <f t="shared" si="3"/>
        <v>#REF!</v>
      </c>
      <c r="F6" s="6" t="e">
        <f t="shared" si="4"/>
        <v>#REF!</v>
      </c>
      <c r="G6" s="6" t="e">
        <f t="shared" si="5"/>
        <v>#REF!</v>
      </c>
      <c r="H6" s="6" t="e">
        <f t="shared" si="6"/>
        <v>#REF!</v>
      </c>
      <c r="I6" s="6" t="e">
        <f t="shared" si="7"/>
        <v>#REF!</v>
      </c>
      <c r="J6" s="6" t="e">
        <f t="shared" si="8"/>
        <v>#REF!</v>
      </c>
      <c r="K6" s="6" t="e">
        <f t="shared" si="9"/>
        <v>#REF!</v>
      </c>
      <c r="M6" s="5">
        <v>5</v>
      </c>
      <c r="N6" s="6" t="e">
        <f t="shared" si="21"/>
        <v>#REF!</v>
      </c>
      <c r="O6" s="6" t="e">
        <f t="shared" si="22"/>
        <v>#REF!</v>
      </c>
      <c r="P6" s="6" t="e">
        <f t="shared" si="23"/>
        <v>#REF!</v>
      </c>
      <c r="Q6" s="6" t="e">
        <f t="shared" si="24"/>
        <v>#REF!</v>
      </c>
      <c r="R6" s="6" t="e">
        <f t="shared" si="25"/>
        <v>#REF!</v>
      </c>
      <c r="S6" s="6" t="e">
        <f t="shared" si="26"/>
        <v>#REF!</v>
      </c>
      <c r="T6" s="6" t="e">
        <f t="shared" si="27"/>
        <v>#REF!</v>
      </c>
      <c r="U6" s="6" t="e">
        <f t="shared" si="28"/>
        <v>#REF!</v>
      </c>
      <c r="V6" s="6" t="e">
        <f t="shared" si="29"/>
        <v>#REF!</v>
      </c>
      <c r="W6" s="6" t="e">
        <f t="shared" si="30"/>
        <v>#REF!</v>
      </c>
      <c r="Y6" s="5">
        <v>5</v>
      </c>
      <c r="Z6" s="6">
        <f t="shared" si="31"/>
        <v>0</v>
      </c>
      <c r="AA6" s="6">
        <f t="shared" si="31"/>
        <v>0</v>
      </c>
      <c r="AB6" s="6">
        <f t="shared" si="31"/>
        <v>0</v>
      </c>
      <c r="AC6" s="6">
        <f t="shared" si="31"/>
        <v>0</v>
      </c>
      <c r="AD6" s="6">
        <f t="shared" si="31"/>
        <v>0</v>
      </c>
      <c r="AE6" s="6">
        <f t="shared" si="31"/>
        <v>0</v>
      </c>
      <c r="AF6" s="6">
        <f t="shared" si="31"/>
        <v>0</v>
      </c>
      <c r="AG6" s="6">
        <f t="shared" si="31"/>
        <v>0</v>
      </c>
      <c r="AH6" s="6">
        <f t="shared" si="31"/>
        <v>0</v>
      </c>
      <c r="AI6" s="6">
        <f t="shared" si="31"/>
        <v>0</v>
      </c>
      <c r="AK6" s="5">
        <v>5</v>
      </c>
      <c r="AL6" s="6" t="e">
        <f t="shared" si="11"/>
        <v>#REF!</v>
      </c>
      <c r="AM6" s="6" t="e">
        <f t="shared" si="12"/>
        <v>#REF!</v>
      </c>
      <c r="AN6" s="6" t="e">
        <f t="shared" si="13"/>
        <v>#REF!</v>
      </c>
      <c r="AO6" s="6" t="e">
        <f t="shared" si="14"/>
        <v>#REF!</v>
      </c>
      <c r="AP6" s="6" t="e">
        <f t="shared" si="15"/>
        <v>#REF!</v>
      </c>
      <c r="AQ6" s="6" t="e">
        <f t="shared" si="16"/>
        <v>#REF!</v>
      </c>
      <c r="AR6" s="6" t="e">
        <f t="shared" si="17"/>
        <v>#REF!</v>
      </c>
      <c r="AS6" s="6" t="e">
        <f t="shared" si="18"/>
        <v>#REF!</v>
      </c>
      <c r="AT6" s="6" t="e">
        <f t="shared" si="19"/>
        <v>#REF!</v>
      </c>
      <c r="AU6" s="6" t="e">
        <f t="shared" si="20"/>
        <v>#REF!</v>
      </c>
    </row>
    <row r="7" spans="1:47" x14ac:dyDescent="0.15">
      <c r="A7" s="5">
        <v>6</v>
      </c>
      <c r="B7" s="6" t="e">
        <f t="shared" si="0"/>
        <v>#REF!</v>
      </c>
      <c r="C7" s="6" t="e">
        <f t="shared" si="1"/>
        <v>#REF!</v>
      </c>
      <c r="D7" s="6" t="e">
        <f t="shared" si="2"/>
        <v>#REF!</v>
      </c>
      <c r="E7" s="6" t="e">
        <f t="shared" si="3"/>
        <v>#REF!</v>
      </c>
      <c r="F7" s="6" t="e">
        <f t="shared" si="4"/>
        <v>#REF!</v>
      </c>
      <c r="G7" s="6" t="e">
        <f t="shared" si="5"/>
        <v>#REF!</v>
      </c>
      <c r="H7" s="6" t="e">
        <f t="shared" si="6"/>
        <v>#REF!</v>
      </c>
      <c r="I7" s="6" t="e">
        <f t="shared" si="7"/>
        <v>#REF!</v>
      </c>
      <c r="J7" s="6" t="e">
        <f t="shared" si="8"/>
        <v>#REF!</v>
      </c>
      <c r="K7" s="6" t="e">
        <f t="shared" si="9"/>
        <v>#REF!</v>
      </c>
      <c r="M7" s="5">
        <v>6</v>
      </c>
      <c r="N7" s="6" t="e">
        <f t="shared" si="21"/>
        <v>#REF!</v>
      </c>
      <c r="O7" s="6" t="e">
        <f t="shared" si="22"/>
        <v>#REF!</v>
      </c>
      <c r="P7" s="6" t="e">
        <f t="shared" si="23"/>
        <v>#REF!</v>
      </c>
      <c r="Q7" s="6" t="e">
        <f t="shared" si="24"/>
        <v>#REF!</v>
      </c>
      <c r="R7" s="6" t="e">
        <f t="shared" si="25"/>
        <v>#REF!</v>
      </c>
      <c r="S7" s="6" t="e">
        <f t="shared" si="26"/>
        <v>#REF!</v>
      </c>
      <c r="T7" s="6" t="e">
        <f t="shared" si="27"/>
        <v>#REF!</v>
      </c>
      <c r="U7" s="6" t="e">
        <f t="shared" si="28"/>
        <v>#REF!</v>
      </c>
      <c r="V7" s="6" t="e">
        <f t="shared" si="29"/>
        <v>#REF!</v>
      </c>
      <c r="W7" s="6" t="e">
        <f t="shared" si="30"/>
        <v>#REF!</v>
      </c>
      <c r="Y7" s="5">
        <v>6</v>
      </c>
      <c r="Z7" s="6">
        <f t="shared" si="31"/>
        <v>0</v>
      </c>
      <c r="AA7" s="6">
        <f t="shared" si="31"/>
        <v>0</v>
      </c>
      <c r="AB7" s="6">
        <f t="shared" si="31"/>
        <v>0</v>
      </c>
      <c r="AC7" s="6">
        <f t="shared" si="31"/>
        <v>0</v>
      </c>
      <c r="AD7" s="6">
        <f t="shared" si="31"/>
        <v>0</v>
      </c>
      <c r="AE7" s="6">
        <f t="shared" si="31"/>
        <v>0</v>
      </c>
      <c r="AF7" s="6">
        <f t="shared" si="31"/>
        <v>0</v>
      </c>
      <c r="AG7" s="6">
        <f t="shared" si="31"/>
        <v>0</v>
      </c>
      <c r="AH7" s="6">
        <f t="shared" si="31"/>
        <v>0</v>
      </c>
      <c r="AI7" s="6">
        <f t="shared" si="31"/>
        <v>0</v>
      </c>
      <c r="AK7" s="5">
        <v>6</v>
      </c>
      <c r="AL7" s="6" t="e">
        <f t="shared" si="11"/>
        <v>#REF!</v>
      </c>
      <c r="AM7" s="6" t="e">
        <f t="shared" si="12"/>
        <v>#REF!</v>
      </c>
      <c r="AN7" s="6" t="e">
        <f t="shared" si="13"/>
        <v>#REF!</v>
      </c>
      <c r="AO7" s="6" t="e">
        <f t="shared" si="14"/>
        <v>#REF!</v>
      </c>
      <c r="AP7" s="6" t="e">
        <f t="shared" si="15"/>
        <v>#REF!</v>
      </c>
      <c r="AQ7" s="6" t="e">
        <f t="shared" si="16"/>
        <v>#REF!</v>
      </c>
      <c r="AR7" s="6" t="e">
        <f t="shared" si="17"/>
        <v>#REF!</v>
      </c>
      <c r="AS7" s="6" t="e">
        <f t="shared" si="18"/>
        <v>#REF!</v>
      </c>
      <c r="AT7" s="6" t="e">
        <f t="shared" si="19"/>
        <v>#REF!</v>
      </c>
      <c r="AU7" s="6" t="e">
        <f t="shared" si="20"/>
        <v>#REF!</v>
      </c>
    </row>
    <row r="8" spans="1:47" x14ac:dyDescent="0.15">
      <c r="A8" s="5">
        <v>7</v>
      </c>
      <c r="B8" s="6" t="e">
        <f t="shared" si="0"/>
        <v>#REF!</v>
      </c>
      <c r="C8" s="6" t="e">
        <f t="shared" si="1"/>
        <v>#REF!</v>
      </c>
      <c r="D8" s="6" t="e">
        <f t="shared" si="2"/>
        <v>#REF!</v>
      </c>
      <c r="E8" s="6" t="e">
        <f t="shared" si="3"/>
        <v>#REF!</v>
      </c>
      <c r="F8" s="6" t="e">
        <f t="shared" si="4"/>
        <v>#REF!</v>
      </c>
      <c r="G8" s="6" t="e">
        <f t="shared" si="5"/>
        <v>#REF!</v>
      </c>
      <c r="H8" s="6" t="e">
        <f t="shared" si="6"/>
        <v>#REF!</v>
      </c>
      <c r="I8" s="6" t="e">
        <f t="shared" si="7"/>
        <v>#REF!</v>
      </c>
      <c r="J8" s="6" t="e">
        <f t="shared" si="8"/>
        <v>#REF!</v>
      </c>
      <c r="K8" s="6" t="e">
        <f t="shared" si="9"/>
        <v>#REF!</v>
      </c>
      <c r="M8" s="5">
        <v>7</v>
      </c>
      <c r="N8" s="6" t="e">
        <f t="shared" si="21"/>
        <v>#REF!</v>
      </c>
      <c r="O8" s="6" t="e">
        <f t="shared" si="22"/>
        <v>#REF!</v>
      </c>
      <c r="P8" s="6" t="e">
        <f t="shared" si="23"/>
        <v>#REF!</v>
      </c>
      <c r="Q8" s="6" t="e">
        <f t="shared" si="24"/>
        <v>#REF!</v>
      </c>
      <c r="R8" s="6" t="e">
        <f t="shared" si="25"/>
        <v>#REF!</v>
      </c>
      <c r="S8" s="6" t="e">
        <f t="shared" si="26"/>
        <v>#REF!</v>
      </c>
      <c r="T8" s="6" t="e">
        <f t="shared" si="27"/>
        <v>#REF!</v>
      </c>
      <c r="U8" s="6" t="e">
        <f t="shared" si="28"/>
        <v>#REF!</v>
      </c>
      <c r="V8" s="6" t="e">
        <f t="shared" si="29"/>
        <v>#REF!</v>
      </c>
      <c r="W8" s="6" t="e">
        <f t="shared" si="30"/>
        <v>#REF!</v>
      </c>
      <c r="Y8" s="5">
        <v>7</v>
      </c>
      <c r="Z8" s="6">
        <f t="shared" si="31"/>
        <v>0</v>
      </c>
      <c r="AA8" s="6">
        <f t="shared" si="31"/>
        <v>0</v>
      </c>
      <c r="AB8" s="6">
        <f t="shared" si="31"/>
        <v>0</v>
      </c>
      <c r="AC8" s="6">
        <f t="shared" si="31"/>
        <v>0</v>
      </c>
      <c r="AD8" s="6">
        <f t="shared" si="31"/>
        <v>0</v>
      </c>
      <c r="AE8" s="6">
        <f t="shared" si="31"/>
        <v>0</v>
      </c>
      <c r="AF8" s="6">
        <f t="shared" si="31"/>
        <v>0</v>
      </c>
      <c r="AG8" s="6">
        <f t="shared" si="31"/>
        <v>0</v>
      </c>
      <c r="AH8" s="6">
        <f t="shared" si="31"/>
        <v>0</v>
      </c>
      <c r="AI8" s="6">
        <f t="shared" si="31"/>
        <v>0</v>
      </c>
      <c r="AK8" s="5">
        <v>7</v>
      </c>
      <c r="AL8" s="6" t="e">
        <f t="shared" si="11"/>
        <v>#REF!</v>
      </c>
      <c r="AM8" s="6" t="e">
        <f t="shared" si="12"/>
        <v>#REF!</v>
      </c>
      <c r="AN8" s="6" t="e">
        <f t="shared" si="13"/>
        <v>#REF!</v>
      </c>
      <c r="AO8" s="6" t="e">
        <f t="shared" si="14"/>
        <v>#REF!</v>
      </c>
      <c r="AP8" s="6" t="e">
        <f t="shared" si="15"/>
        <v>#REF!</v>
      </c>
      <c r="AQ8" s="6" t="e">
        <f t="shared" si="16"/>
        <v>#REF!</v>
      </c>
      <c r="AR8" s="6" t="e">
        <f t="shared" si="17"/>
        <v>#REF!</v>
      </c>
      <c r="AS8" s="6" t="e">
        <f t="shared" si="18"/>
        <v>#REF!</v>
      </c>
      <c r="AT8" s="6" t="e">
        <f t="shared" si="19"/>
        <v>#REF!</v>
      </c>
      <c r="AU8" s="6" t="e">
        <f t="shared" si="20"/>
        <v>#REF!</v>
      </c>
    </row>
    <row r="9" spans="1:47" x14ac:dyDescent="0.15">
      <c r="A9" s="5">
        <v>8</v>
      </c>
      <c r="B9" s="6" t="e">
        <f t="shared" si="0"/>
        <v>#REF!</v>
      </c>
      <c r="C9" s="6" t="e">
        <f t="shared" si="1"/>
        <v>#REF!</v>
      </c>
      <c r="D9" s="6" t="e">
        <f t="shared" si="2"/>
        <v>#REF!</v>
      </c>
      <c r="E9" s="6" t="e">
        <f t="shared" si="3"/>
        <v>#REF!</v>
      </c>
      <c r="F9" s="6" t="e">
        <f t="shared" si="4"/>
        <v>#REF!</v>
      </c>
      <c r="G9" s="6" t="e">
        <f t="shared" si="5"/>
        <v>#REF!</v>
      </c>
      <c r="H9" s="6" t="e">
        <f t="shared" si="6"/>
        <v>#REF!</v>
      </c>
      <c r="I9" s="6" t="e">
        <f t="shared" si="7"/>
        <v>#REF!</v>
      </c>
      <c r="J9" s="6" t="e">
        <f t="shared" si="8"/>
        <v>#REF!</v>
      </c>
      <c r="K9" s="6" t="e">
        <f t="shared" si="9"/>
        <v>#REF!</v>
      </c>
      <c r="M9" s="5">
        <v>8</v>
      </c>
      <c r="N9" s="6" t="e">
        <f t="shared" si="21"/>
        <v>#REF!</v>
      </c>
      <c r="O9" s="6" t="e">
        <f t="shared" si="22"/>
        <v>#REF!</v>
      </c>
      <c r="P9" s="6" t="e">
        <f t="shared" si="23"/>
        <v>#REF!</v>
      </c>
      <c r="Q9" s="6" t="e">
        <f t="shared" si="24"/>
        <v>#REF!</v>
      </c>
      <c r="R9" s="6" t="e">
        <f t="shared" si="25"/>
        <v>#REF!</v>
      </c>
      <c r="S9" s="6" t="e">
        <f t="shared" si="26"/>
        <v>#REF!</v>
      </c>
      <c r="T9" s="6" t="e">
        <f t="shared" si="27"/>
        <v>#REF!</v>
      </c>
      <c r="U9" s="6" t="e">
        <f t="shared" si="28"/>
        <v>#REF!</v>
      </c>
      <c r="V9" s="6" t="e">
        <f t="shared" si="29"/>
        <v>#REF!</v>
      </c>
      <c r="W9" s="6" t="e">
        <f t="shared" si="30"/>
        <v>#REF!</v>
      </c>
      <c r="Y9" s="5">
        <v>8</v>
      </c>
      <c r="Z9" s="6">
        <f t="shared" si="31"/>
        <v>0</v>
      </c>
      <c r="AA9" s="6">
        <f t="shared" si="31"/>
        <v>0</v>
      </c>
      <c r="AB9" s="6">
        <f t="shared" si="31"/>
        <v>0</v>
      </c>
      <c r="AC9" s="6">
        <f t="shared" si="31"/>
        <v>0</v>
      </c>
      <c r="AD9" s="6">
        <f t="shared" si="31"/>
        <v>0</v>
      </c>
      <c r="AE9" s="6">
        <f t="shared" si="31"/>
        <v>0</v>
      </c>
      <c r="AF9" s="6">
        <f t="shared" si="31"/>
        <v>0</v>
      </c>
      <c r="AG9" s="6">
        <f t="shared" si="31"/>
        <v>0</v>
      </c>
      <c r="AH9" s="6">
        <f t="shared" si="31"/>
        <v>0</v>
      </c>
      <c r="AI9" s="6">
        <f t="shared" si="31"/>
        <v>0</v>
      </c>
      <c r="AK9" s="5">
        <v>8</v>
      </c>
      <c r="AL9" s="6" t="e">
        <f t="shared" si="11"/>
        <v>#REF!</v>
      </c>
      <c r="AM9" s="6" t="e">
        <f t="shared" si="12"/>
        <v>#REF!</v>
      </c>
      <c r="AN9" s="6" t="e">
        <f t="shared" si="13"/>
        <v>#REF!</v>
      </c>
      <c r="AO9" s="6" t="e">
        <f t="shared" si="14"/>
        <v>#REF!</v>
      </c>
      <c r="AP9" s="6" t="e">
        <f t="shared" si="15"/>
        <v>#REF!</v>
      </c>
      <c r="AQ9" s="6" t="e">
        <f t="shared" si="16"/>
        <v>#REF!</v>
      </c>
      <c r="AR9" s="6" t="e">
        <f t="shared" si="17"/>
        <v>#REF!</v>
      </c>
      <c r="AS9" s="6" t="e">
        <f t="shared" si="18"/>
        <v>#REF!</v>
      </c>
      <c r="AT9" s="6" t="e">
        <f t="shared" si="19"/>
        <v>#REF!</v>
      </c>
      <c r="AU9" s="6" t="e">
        <f t="shared" si="20"/>
        <v>#REF!</v>
      </c>
    </row>
    <row r="10" spans="1:47" x14ac:dyDescent="0.15">
      <c r="A10" s="5">
        <v>9</v>
      </c>
      <c r="B10" s="6" t="e">
        <f t="shared" si="0"/>
        <v>#REF!</v>
      </c>
      <c r="C10" s="6" t="e">
        <f t="shared" si="1"/>
        <v>#REF!</v>
      </c>
      <c r="D10" s="6" t="e">
        <f t="shared" si="2"/>
        <v>#REF!</v>
      </c>
      <c r="E10" s="6" t="e">
        <f t="shared" si="3"/>
        <v>#REF!</v>
      </c>
      <c r="F10" s="6" t="e">
        <f t="shared" si="4"/>
        <v>#REF!</v>
      </c>
      <c r="G10" s="6" t="e">
        <f t="shared" si="5"/>
        <v>#REF!</v>
      </c>
      <c r="H10" s="6" t="e">
        <f t="shared" si="6"/>
        <v>#REF!</v>
      </c>
      <c r="I10" s="6" t="e">
        <f t="shared" si="7"/>
        <v>#REF!</v>
      </c>
      <c r="J10" s="6" t="e">
        <f t="shared" si="8"/>
        <v>#REF!</v>
      </c>
      <c r="K10" s="6" t="e">
        <f t="shared" si="9"/>
        <v>#REF!</v>
      </c>
      <c r="M10" s="5">
        <v>9</v>
      </c>
      <c r="N10" s="6" t="e">
        <f t="shared" si="21"/>
        <v>#REF!</v>
      </c>
      <c r="O10" s="6" t="e">
        <f t="shared" si="22"/>
        <v>#REF!</v>
      </c>
      <c r="P10" s="6" t="e">
        <f t="shared" si="23"/>
        <v>#REF!</v>
      </c>
      <c r="Q10" s="6" t="e">
        <f t="shared" si="24"/>
        <v>#REF!</v>
      </c>
      <c r="R10" s="6" t="e">
        <f t="shared" si="25"/>
        <v>#REF!</v>
      </c>
      <c r="S10" s="6" t="e">
        <f t="shared" si="26"/>
        <v>#REF!</v>
      </c>
      <c r="T10" s="6" t="e">
        <f t="shared" si="27"/>
        <v>#REF!</v>
      </c>
      <c r="U10" s="6" t="e">
        <f t="shared" si="28"/>
        <v>#REF!</v>
      </c>
      <c r="V10" s="6" t="e">
        <f t="shared" si="29"/>
        <v>#REF!</v>
      </c>
      <c r="W10" s="6" t="e">
        <f t="shared" si="30"/>
        <v>#REF!</v>
      </c>
      <c r="Y10" s="5">
        <v>9</v>
      </c>
      <c r="Z10" s="6" t="e">
        <f t="shared" si="31"/>
        <v>#REF!</v>
      </c>
      <c r="AA10" s="6" t="e">
        <f t="shared" si="31"/>
        <v>#REF!</v>
      </c>
      <c r="AB10" s="6" t="e">
        <f t="shared" si="31"/>
        <v>#REF!</v>
      </c>
      <c r="AC10" s="6" t="e">
        <f t="shared" si="31"/>
        <v>#REF!</v>
      </c>
      <c r="AD10" s="6" t="e">
        <f t="shared" si="31"/>
        <v>#REF!</v>
      </c>
      <c r="AE10" s="6" t="e">
        <f t="shared" si="31"/>
        <v>#REF!</v>
      </c>
      <c r="AF10" s="6" t="e">
        <f t="shared" si="31"/>
        <v>#REF!</v>
      </c>
      <c r="AG10" s="6" t="e">
        <f t="shared" si="31"/>
        <v>#REF!</v>
      </c>
      <c r="AH10" s="6" t="e">
        <f t="shared" si="31"/>
        <v>#REF!</v>
      </c>
      <c r="AI10" s="6" t="e">
        <f t="shared" si="31"/>
        <v>#REF!</v>
      </c>
      <c r="AK10" s="5">
        <v>9</v>
      </c>
      <c r="AL10" s="6" t="e">
        <f t="shared" si="11"/>
        <v>#REF!</v>
      </c>
      <c r="AM10" s="6" t="e">
        <f t="shared" si="12"/>
        <v>#REF!</v>
      </c>
      <c r="AN10" s="6" t="e">
        <f t="shared" si="13"/>
        <v>#REF!</v>
      </c>
      <c r="AO10" s="6" t="e">
        <f t="shared" si="14"/>
        <v>#REF!</v>
      </c>
      <c r="AP10" s="6" t="e">
        <f t="shared" si="15"/>
        <v>#REF!</v>
      </c>
      <c r="AQ10" s="6" t="e">
        <f t="shared" si="16"/>
        <v>#REF!</v>
      </c>
      <c r="AR10" s="6" t="e">
        <f t="shared" si="17"/>
        <v>#REF!</v>
      </c>
      <c r="AS10" s="6" t="e">
        <f t="shared" si="18"/>
        <v>#REF!</v>
      </c>
      <c r="AT10" s="6" t="e">
        <f t="shared" si="19"/>
        <v>#REF!</v>
      </c>
      <c r="AU10" s="6" t="e">
        <f t="shared" si="20"/>
        <v>#REF!</v>
      </c>
    </row>
    <row r="11" spans="1:47" x14ac:dyDescent="0.15">
      <c r="A11" s="5">
        <v>10</v>
      </c>
      <c r="B11" s="6" t="e">
        <f t="shared" si="0"/>
        <v>#REF!</v>
      </c>
      <c r="C11" s="6" t="e">
        <f t="shared" si="1"/>
        <v>#REF!</v>
      </c>
      <c r="D11" s="6" t="e">
        <f t="shared" si="2"/>
        <v>#REF!</v>
      </c>
      <c r="E11" s="6" t="e">
        <f t="shared" si="3"/>
        <v>#REF!</v>
      </c>
      <c r="F11" s="6" t="e">
        <f t="shared" si="4"/>
        <v>#REF!</v>
      </c>
      <c r="G11" s="6" t="e">
        <f t="shared" si="5"/>
        <v>#REF!</v>
      </c>
      <c r="H11" s="6" t="e">
        <f t="shared" si="6"/>
        <v>#REF!</v>
      </c>
      <c r="I11" s="6" t="e">
        <f t="shared" si="7"/>
        <v>#REF!</v>
      </c>
      <c r="J11" s="6" t="e">
        <f t="shared" si="8"/>
        <v>#REF!</v>
      </c>
      <c r="K11" s="6" t="e">
        <f t="shared" si="9"/>
        <v>#REF!</v>
      </c>
      <c r="M11" s="5">
        <v>10</v>
      </c>
      <c r="N11" s="6" t="e">
        <f t="shared" si="21"/>
        <v>#REF!</v>
      </c>
      <c r="O11" s="6" t="e">
        <f t="shared" si="22"/>
        <v>#REF!</v>
      </c>
      <c r="P11" s="6" t="e">
        <f t="shared" si="23"/>
        <v>#REF!</v>
      </c>
      <c r="Q11" s="6" t="e">
        <f t="shared" si="24"/>
        <v>#REF!</v>
      </c>
      <c r="R11" s="6" t="e">
        <f t="shared" si="25"/>
        <v>#REF!</v>
      </c>
      <c r="S11" s="6" t="e">
        <f t="shared" si="26"/>
        <v>#REF!</v>
      </c>
      <c r="T11" s="6" t="e">
        <f t="shared" si="27"/>
        <v>#REF!</v>
      </c>
      <c r="U11" s="6" t="e">
        <f t="shared" si="28"/>
        <v>#REF!</v>
      </c>
      <c r="V11" s="6" t="e">
        <f t="shared" si="29"/>
        <v>#REF!</v>
      </c>
      <c r="W11" s="6" t="e">
        <f t="shared" si="30"/>
        <v>#REF!</v>
      </c>
      <c r="Y11" s="5">
        <v>10</v>
      </c>
      <c r="Z11" s="6" t="e">
        <f t="shared" si="31"/>
        <v>#REF!</v>
      </c>
      <c r="AA11" s="6" t="e">
        <f t="shared" si="31"/>
        <v>#REF!</v>
      </c>
      <c r="AB11" s="6" t="e">
        <f t="shared" si="31"/>
        <v>#REF!</v>
      </c>
      <c r="AC11" s="6" t="e">
        <f t="shared" si="31"/>
        <v>#REF!</v>
      </c>
      <c r="AD11" s="6" t="e">
        <f t="shared" si="31"/>
        <v>#REF!</v>
      </c>
      <c r="AE11" s="6" t="e">
        <f t="shared" si="31"/>
        <v>#REF!</v>
      </c>
      <c r="AF11" s="6" t="e">
        <f t="shared" si="31"/>
        <v>#REF!</v>
      </c>
      <c r="AG11" s="6" t="e">
        <f t="shared" si="31"/>
        <v>#REF!</v>
      </c>
      <c r="AH11" s="6" t="e">
        <f t="shared" si="31"/>
        <v>#REF!</v>
      </c>
      <c r="AI11" s="6" t="e">
        <f t="shared" si="31"/>
        <v>#REF!</v>
      </c>
      <c r="AK11" s="5">
        <v>10</v>
      </c>
      <c r="AL11" s="6" t="e">
        <f t="shared" si="11"/>
        <v>#REF!</v>
      </c>
      <c r="AM11" s="6" t="e">
        <f t="shared" si="12"/>
        <v>#REF!</v>
      </c>
      <c r="AN11" s="6" t="e">
        <f t="shared" si="13"/>
        <v>#REF!</v>
      </c>
      <c r="AO11" s="6" t="e">
        <f t="shared" si="14"/>
        <v>#REF!</v>
      </c>
      <c r="AP11" s="6" t="e">
        <f t="shared" si="15"/>
        <v>#REF!</v>
      </c>
      <c r="AQ11" s="6" t="e">
        <f t="shared" si="16"/>
        <v>#REF!</v>
      </c>
      <c r="AR11" s="6" t="e">
        <f t="shared" si="17"/>
        <v>#REF!</v>
      </c>
      <c r="AS11" s="6" t="e">
        <f t="shared" si="18"/>
        <v>#REF!</v>
      </c>
      <c r="AT11" s="6" t="e">
        <f t="shared" si="19"/>
        <v>#REF!</v>
      </c>
      <c r="AU11" s="6" t="e">
        <f t="shared" si="20"/>
        <v>#REF!</v>
      </c>
    </row>
    <row r="12" spans="1:47" x14ac:dyDescent="0.15">
      <c r="A12" s="5">
        <v>11</v>
      </c>
      <c r="B12" s="6" t="e">
        <f t="shared" si="0"/>
        <v>#REF!</v>
      </c>
      <c r="C12" s="6" t="e">
        <f t="shared" si="1"/>
        <v>#REF!</v>
      </c>
      <c r="D12" s="6" t="e">
        <f t="shared" si="2"/>
        <v>#REF!</v>
      </c>
      <c r="E12" s="6" t="e">
        <f t="shared" si="3"/>
        <v>#REF!</v>
      </c>
      <c r="F12" s="6" t="e">
        <f t="shared" si="4"/>
        <v>#REF!</v>
      </c>
      <c r="G12" s="6" t="e">
        <f t="shared" si="5"/>
        <v>#REF!</v>
      </c>
      <c r="H12" s="6" t="e">
        <f t="shared" si="6"/>
        <v>#REF!</v>
      </c>
      <c r="I12" s="6" t="e">
        <f t="shared" si="7"/>
        <v>#REF!</v>
      </c>
      <c r="J12" s="6" t="e">
        <f t="shared" si="8"/>
        <v>#REF!</v>
      </c>
      <c r="K12" s="6" t="e">
        <f t="shared" si="9"/>
        <v>#REF!</v>
      </c>
      <c r="M12" s="5">
        <v>11</v>
      </c>
      <c r="N12" s="6" t="e">
        <f t="shared" si="21"/>
        <v>#REF!</v>
      </c>
      <c r="O12" s="6" t="e">
        <f t="shared" si="22"/>
        <v>#REF!</v>
      </c>
      <c r="P12" s="6" t="e">
        <f t="shared" si="23"/>
        <v>#REF!</v>
      </c>
      <c r="Q12" s="6" t="e">
        <f t="shared" si="24"/>
        <v>#REF!</v>
      </c>
      <c r="R12" s="6" t="e">
        <f t="shared" si="25"/>
        <v>#REF!</v>
      </c>
      <c r="S12" s="6" t="e">
        <f t="shared" si="26"/>
        <v>#REF!</v>
      </c>
      <c r="T12" s="6" t="e">
        <f t="shared" si="27"/>
        <v>#REF!</v>
      </c>
      <c r="U12" s="6" t="e">
        <f t="shared" si="28"/>
        <v>#REF!</v>
      </c>
      <c r="V12" s="6" t="e">
        <f t="shared" si="29"/>
        <v>#REF!</v>
      </c>
      <c r="W12" s="6" t="e">
        <f t="shared" si="30"/>
        <v>#REF!</v>
      </c>
      <c r="Y12" s="5">
        <v>11</v>
      </c>
      <c r="Z12" s="6" t="e">
        <f t="shared" si="31"/>
        <v>#REF!</v>
      </c>
      <c r="AA12" s="6" t="e">
        <f t="shared" si="31"/>
        <v>#REF!</v>
      </c>
      <c r="AB12" s="6" t="e">
        <f t="shared" si="31"/>
        <v>#REF!</v>
      </c>
      <c r="AC12" s="6" t="e">
        <f t="shared" si="31"/>
        <v>#REF!</v>
      </c>
      <c r="AD12" s="6" t="e">
        <f t="shared" si="31"/>
        <v>#REF!</v>
      </c>
      <c r="AE12" s="6" t="e">
        <f t="shared" si="31"/>
        <v>#REF!</v>
      </c>
      <c r="AF12" s="6" t="e">
        <f t="shared" si="31"/>
        <v>#REF!</v>
      </c>
      <c r="AG12" s="6" t="e">
        <f t="shared" si="31"/>
        <v>#REF!</v>
      </c>
      <c r="AH12" s="6" t="e">
        <f t="shared" si="31"/>
        <v>#REF!</v>
      </c>
      <c r="AI12" s="6" t="e">
        <f t="shared" si="31"/>
        <v>#REF!</v>
      </c>
      <c r="AK12" s="5">
        <v>11</v>
      </c>
      <c r="AL12" s="6" t="e">
        <f t="shared" si="11"/>
        <v>#REF!</v>
      </c>
      <c r="AM12" s="6" t="e">
        <f t="shared" si="12"/>
        <v>#REF!</v>
      </c>
      <c r="AN12" s="6" t="e">
        <f t="shared" si="13"/>
        <v>#REF!</v>
      </c>
      <c r="AO12" s="6" t="e">
        <f t="shared" si="14"/>
        <v>#REF!</v>
      </c>
      <c r="AP12" s="6" t="e">
        <f t="shared" si="15"/>
        <v>#REF!</v>
      </c>
      <c r="AQ12" s="6" t="e">
        <f t="shared" si="16"/>
        <v>#REF!</v>
      </c>
      <c r="AR12" s="6" t="e">
        <f t="shared" si="17"/>
        <v>#REF!</v>
      </c>
      <c r="AS12" s="6" t="e">
        <f t="shared" si="18"/>
        <v>#REF!</v>
      </c>
      <c r="AT12" s="6" t="e">
        <f t="shared" si="19"/>
        <v>#REF!</v>
      </c>
      <c r="AU12" s="6" t="e">
        <f t="shared" si="20"/>
        <v>#REF!</v>
      </c>
    </row>
    <row r="13" spans="1:47" x14ac:dyDescent="0.15">
      <c r="A13" s="5">
        <v>12</v>
      </c>
      <c r="B13" s="6" t="e">
        <f t="shared" si="0"/>
        <v>#REF!</v>
      </c>
      <c r="C13" s="6" t="e">
        <f t="shared" si="1"/>
        <v>#REF!</v>
      </c>
      <c r="D13" s="6" t="e">
        <f t="shared" si="2"/>
        <v>#REF!</v>
      </c>
      <c r="E13" s="6" t="e">
        <f t="shared" si="3"/>
        <v>#REF!</v>
      </c>
      <c r="F13" s="6" t="e">
        <f t="shared" si="4"/>
        <v>#REF!</v>
      </c>
      <c r="G13" s="6" t="e">
        <f t="shared" si="5"/>
        <v>#REF!</v>
      </c>
      <c r="H13" s="6" t="e">
        <f t="shared" si="6"/>
        <v>#REF!</v>
      </c>
      <c r="I13" s="6" t="e">
        <f t="shared" si="7"/>
        <v>#REF!</v>
      </c>
      <c r="J13" s="6" t="e">
        <f t="shared" si="8"/>
        <v>#REF!</v>
      </c>
      <c r="K13" s="6" t="e">
        <f t="shared" si="9"/>
        <v>#REF!</v>
      </c>
      <c r="M13" s="5">
        <v>12</v>
      </c>
      <c r="N13" s="6" t="e">
        <f t="shared" si="21"/>
        <v>#REF!</v>
      </c>
      <c r="O13" s="6" t="e">
        <f t="shared" si="22"/>
        <v>#REF!</v>
      </c>
      <c r="P13" s="6" t="e">
        <f t="shared" si="23"/>
        <v>#REF!</v>
      </c>
      <c r="Q13" s="6" t="e">
        <f t="shared" si="24"/>
        <v>#REF!</v>
      </c>
      <c r="R13" s="6" t="e">
        <f t="shared" si="25"/>
        <v>#REF!</v>
      </c>
      <c r="S13" s="6" t="e">
        <f t="shared" si="26"/>
        <v>#REF!</v>
      </c>
      <c r="T13" s="6" t="e">
        <f t="shared" si="27"/>
        <v>#REF!</v>
      </c>
      <c r="U13" s="6" t="e">
        <f t="shared" si="28"/>
        <v>#REF!</v>
      </c>
      <c r="V13" s="6" t="e">
        <f t="shared" si="29"/>
        <v>#REF!</v>
      </c>
      <c r="W13" s="6" t="e">
        <f t="shared" si="30"/>
        <v>#REF!</v>
      </c>
      <c r="Y13" s="5">
        <v>12</v>
      </c>
      <c r="Z13" s="6" t="e">
        <f t="shared" si="31"/>
        <v>#REF!</v>
      </c>
      <c r="AA13" s="6" t="e">
        <f t="shared" si="31"/>
        <v>#REF!</v>
      </c>
      <c r="AB13" s="6" t="e">
        <f t="shared" si="31"/>
        <v>#REF!</v>
      </c>
      <c r="AC13" s="6" t="e">
        <f t="shared" si="31"/>
        <v>#REF!</v>
      </c>
      <c r="AD13" s="6" t="e">
        <f t="shared" si="31"/>
        <v>#REF!</v>
      </c>
      <c r="AE13" s="6" t="e">
        <f t="shared" si="31"/>
        <v>#REF!</v>
      </c>
      <c r="AF13" s="6" t="e">
        <f t="shared" si="31"/>
        <v>#REF!</v>
      </c>
      <c r="AG13" s="6" t="e">
        <f t="shared" si="31"/>
        <v>#REF!</v>
      </c>
      <c r="AH13" s="6" t="e">
        <f t="shared" si="31"/>
        <v>#REF!</v>
      </c>
      <c r="AI13" s="6" t="e">
        <f t="shared" si="31"/>
        <v>#REF!</v>
      </c>
      <c r="AK13" s="5">
        <v>12</v>
      </c>
      <c r="AL13" s="6" t="e">
        <f t="shared" si="11"/>
        <v>#REF!</v>
      </c>
      <c r="AM13" s="6" t="e">
        <f t="shared" si="12"/>
        <v>#REF!</v>
      </c>
      <c r="AN13" s="6" t="e">
        <f t="shared" si="13"/>
        <v>#REF!</v>
      </c>
      <c r="AO13" s="6" t="e">
        <f t="shared" si="14"/>
        <v>#REF!</v>
      </c>
      <c r="AP13" s="6" t="e">
        <f t="shared" si="15"/>
        <v>#REF!</v>
      </c>
      <c r="AQ13" s="6" t="e">
        <f t="shared" si="16"/>
        <v>#REF!</v>
      </c>
      <c r="AR13" s="6" t="e">
        <f t="shared" si="17"/>
        <v>#REF!</v>
      </c>
      <c r="AS13" s="6" t="e">
        <f t="shared" si="18"/>
        <v>#REF!</v>
      </c>
      <c r="AT13" s="6" t="e">
        <f t="shared" si="19"/>
        <v>#REF!</v>
      </c>
      <c r="AU13" s="6" t="e">
        <f t="shared" si="20"/>
        <v>#REF!</v>
      </c>
    </row>
    <row r="14" spans="1:47" x14ac:dyDescent="0.15">
      <c r="A14" s="5">
        <v>13</v>
      </c>
      <c r="B14" s="6" t="e">
        <f t="shared" si="0"/>
        <v>#REF!</v>
      </c>
      <c r="C14" s="6" t="e">
        <f t="shared" si="1"/>
        <v>#REF!</v>
      </c>
      <c r="D14" s="6" t="e">
        <f t="shared" si="2"/>
        <v>#REF!</v>
      </c>
      <c r="E14" s="6" t="e">
        <f t="shared" si="3"/>
        <v>#REF!</v>
      </c>
      <c r="F14" s="6" t="e">
        <f t="shared" si="4"/>
        <v>#REF!</v>
      </c>
      <c r="G14" s="6" t="e">
        <f t="shared" si="5"/>
        <v>#REF!</v>
      </c>
      <c r="H14" s="6" t="e">
        <f t="shared" si="6"/>
        <v>#REF!</v>
      </c>
      <c r="I14" s="6" t="e">
        <f t="shared" si="7"/>
        <v>#REF!</v>
      </c>
      <c r="J14" s="6" t="e">
        <f t="shared" si="8"/>
        <v>#REF!</v>
      </c>
      <c r="K14" s="6" t="e">
        <f t="shared" si="9"/>
        <v>#REF!</v>
      </c>
      <c r="M14" s="5">
        <v>13</v>
      </c>
      <c r="N14" s="6" t="e">
        <f t="shared" si="21"/>
        <v>#REF!</v>
      </c>
      <c r="O14" s="6" t="e">
        <f t="shared" si="22"/>
        <v>#REF!</v>
      </c>
      <c r="P14" s="6" t="e">
        <f t="shared" si="23"/>
        <v>#REF!</v>
      </c>
      <c r="Q14" s="6" t="e">
        <f t="shared" si="24"/>
        <v>#REF!</v>
      </c>
      <c r="R14" s="6" t="e">
        <f t="shared" si="25"/>
        <v>#REF!</v>
      </c>
      <c r="S14" s="6" t="e">
        <f t="shared" si="26"/>
        <v>#REF!</v>
      </c>
      <c r="T14" s="6" t="e">
        <f t="shared" si="27"/>
        <v>#REF!</v>
      </c>
      <c r="U14" s="6" t="e">
        <f t="shared" si="28"/>
        <v>#REF!</v>
      </c>
      <c r="V14" s="6" t="e">
        <f t="shared" si="29"/>
        <v>#REF!</v>
      </c>
      <c r="W14" s="6" t="e">
        <f t="shared" si="30"/>
        <v>#REF!</v>
      </c>
      <c r="Y14" s="5">
        <v>13</v>
      </c>
      <c r="Z14" s="6" t="e">
        <f t="shared" si="31"/>
        <v>#REF!</v>
      </c>
      <c r="AA14" s="6" t="e">
        <f t="shared" si="31"/>
        <v>#REF!</v>
      </c>
      <c r="AB14" s="6" t="e">
        <f t="shared" si="31"/>
        <v>#REF!</v>
      </c>
      <c r="AC14" s="6" t="e">
        <f t="shared" si="31"/>
        <v>#REF!</v>
      </c>
      <c r="AD14" s="6" t="e">
        <f t="shared" si="31"/>
        <v>#REF!</v>
      </c>
      <c r="AE14" s="6" t="e">
        <f t="shared" si="31"/>
        <v>#REF!</v>
      </c>
      <c r="AF14" s="6" t="e">
        <f t="shared" si="31"/>
        <v>#REF!</v>
      </c>
      <c r="AG14" s="6" t="e">
        <f t="shared" si="31"/>
        <v>#REF!</v>
      </c>
      <c r="AH14" s="6" t="e">
        <f t="shared" si="31"/>
        <v>#REF!</v>
      </c>
      <c r="AI14" s="6" t="e">
        <f t="shared" si="31"/>
        <v>#REF!</v>
      </c>
      <c r="AK14" s="5">
        <v>13</v>
      </c>
      <c r="AL14" s="6" t="e">
        <f t="shared" si="11"/>
        <v>#REF!</v>
      </c>
      <c r="AM14" s="6" t="e">
        <f t="shared" si="12"/>
        <v>#REF!</v>
      </c>
      <c r="AN14" s="6" t="e">
        <f t="shared" si="13"/>
        <v>#REF!</v>
      </c>
      <c r="AO14" s="6" t="e">
        <f t="shared" si="14"/>
        <v>#REF!</v>
      </c>
      <c r="AP14" s="6" t="e">
        <f t="shared" si="15"/>
        <v>#REF!</v>
      </c>
      <c r="AQ14" s="6" t="e">
        <f t="shared" si="16"/>
        <v>#REF!</v>
      </c>
      <c r="AR14" s="6" t="e">
        <f t="shared" si="17"/>
        <v>#REF!</v>
      </c>
      <c r="AS14" s="6" t="e">
        <f t="shared" si="18"/>
        <v>#REF!</v>
      </c>
      <c r="AT14" s="6" t="e">
        <f t="shared" si="19"/>
        <v>#REF!</v>
      </c>
      <c r="AU14" s="6" t="e">
        <f t="shared" si="20"/>
        <v>#REF!</v>
      </c>
    </row>
    <row r="15" spans="1:47" x14ac:dyDescent="0.15">
      <c r="A15" s="5">
        <v>14</v>
      </c>
      <c r="B15" s="6" t="e">
        <f t="shared" si="0"/>
        <v>#REF!</v>
      </c>
      <c r="C15" s="6" t="e">
        <f t="shared" si="1"/>
        <v>#REF!</v>
      </c>
      <c r="D15" s="6" t="e">
        <f t="shared" si="2"/>
        <v>#REF!</v>
      </c>
      <c r="E15" s="6" t="e">
        <f t="shared" si="3"/>
        <v>#REF!</v>
      </c>
      <c r="F15" s="6" t="e">
        <f t="shared" si="4"/>
        <v>#REF!</v>
      </c>
      <c r="G15" s="6" t="e">
        <f t="shared" si="5"/>
        <v>#REF!</v>
      </c>
      <c r="H15" s="6" t="e">
        <f t="shared" si="6"/>
        <v>#REF!</v>
      </c>
      <c r="I15" s="6" t="e">
        <f t="shared" si="7"/>
        <v>#REF!</v>
      </c>
      <c r="J15" s="6" t="e">
        <f t="shared" si="8"/>
        <v>#REF!</v>
      </c>
      <c r="K15" s="6" t="e">
        <f t="shared" si="9"/>
        <v>#REF!</v>
      </c>
      <c r="M15" s="5">
        <v>14</v>
      </c>
      <c r="N15" s="6" t="e">
        <f t="shared" si="21"/>
        <v>#REF!</v>
      </c>
      <c r="O15" s="6" t="e">
        <f t="shared" si="22"/>
        <v>#REF!</v>
      </c>
      <c r="P15" s="6" t="e">
        <f t="shared" si="23"/>
        <v>#REF!</v>
      </c>
      <c r="Q15" s="6" t="e">
        <f t="shared" si="24"/>
        <v>#REF!</v>
      </c>
      <c r="R15" s="6" t="e">
        <f t="shared" si="25"/>
        <v>#REF!</v>
      </c>
      <c r="S15" s="6" t="e">
        <f t="shared" si="26"/>
        <v>#REF!</v>
      </c>
      <c r="T15" s="6" t="e">
        <f t="shared" si="27"/>
        <v>#REF!</v>
      </c>
      <c r="U15" s="6" t="e">
        <f t="shared" si="28"/>
        <v>#REF!</v>
      </c>
      <c r="V15" s="6" t="e">
        <f t="shared" si="29"/>
        <v>#REF!</v>
      </c>
      <c r="W15" s="6" t="e">
        <f t="shared" si="30"/>
        <v>#REF!</v>
      </c>
      <c r="Y15" s="5">
        <v>14</v>
      </c>
      <c r="Z15" s="6" t="e">
        <f t="shared" si="31"/>
        <v>#REF!</v>
      </c>
      <c r="AA15" s="6" t="e">
        <f t="shared" si="31"/>
        <v>#REF!</v>
      </c>
      <c r="AB15" s="6" t="e">
        <f t="shared" si="31"/>
        <v>#REF!</v>
      </c>
      <c r="AC15" s="6" t="e">
        <f t="shared" si="31"/>
        <v>#REF!</v>
      </c>
      <c r="AD15" s="6" t="e">
        <f t="shared" si="31"/>
        <v>#REF!</v>
      </c>
      <c r="AE15" s="6" t="e">
        <f t="shared" si="31"/>
        <v>#REF!</v>
      </c>
      <c r="AF15" s="6" t="e">
        <f t="shared" si="31"/>
        <v>#REF!</v>
      </c>
      <c r="AG15" s="6" t="e">
        <f t="shared" si="31"/>
        <v>#REF!</v>
      </c>
      <c r="AH15" s="6" t="e">
        <f t="shared" si="31"/>
        <v>#REF!</v>
      </c>
      <c r="AI15" s="6" t="e">
        <f t="shared" si="31"/>
        <v>#REF!</v>
      </c>
      <c r="AK15" s="5">
        <v>14</v>
      </c>
      <c r="AL15" s="6" t="e">
        <f t="shared" si="11"/>
        <v>#REF!</v>
      </c>
      <c r="AM15" s="6" t="e">
        <f t="shared" si="12"/>
        <v>#REF!</v>
      </c>
      <c r="AN15" s="6" t="e">
        <f t="shared" si="13"/>
        <v>#REF!</v>
      </c>
      <c r="AO15" s="6" t="e">
        <f t="shared" si="14"/>
        <v>#REF!</v>
      </c>
      <c r="AP15" s="6" t="e">
        <f t="shared" si="15"/>
        <v>#REF!</v>
      </c>
      <c r="AQ15" s="6" t="e">
        <f t="shared" si="16"/>
        <v>#REF!</v>
      </c>
      <c r="AR15" s="6" t="e">
        <f t="shared" si="17"/>
        <v>#REF!</v>
      </c>
      <c r="AS15" s="6" t="e">
        <f t="shared" si="18"/>
        <v>#REF!</v>
      </c>
      <c r="AT15" s="6" t="e">
        <f t="shared" si="19"/>
        <v>#REF!</v>
      </c>
      <c r="AU15" s="6" t="e">
        <f t="shared" si="20"/>
        <v>#REF!</v>
      </c>
    </row>
    <row r="16" spans="1:47" x14ac:dyDescent="0.15">
      <c r="A16" s="5">
        <v>15</v>
      </c>
      <c r="B16" s="6" t="e">
        <f t="shared" si="0"/>
        <v>#REF!</v>
      </c>
      <c r="C16" s="6" t="e">
        <f t="shared" si="1"/>
        <v>#REF!</v>
      </c>
      <c r="D16" s="6" t="e">
        <f t="shared" si="2"/>
        <v>#REF!</v>
      </c>
      <c r="E16" s="6" t="e">
        <f t="shared" si="3"/>
        <v>#REF!</v>
      </c>
      <c r="F16" s="6" t="e">
        <f t="shared" si="4"/>
        <v>#REF!</v>
      </c>
      <c r="G16" s="6" t="e">
        <f t="shared" si="5"/>
        <v>#REF!</v>
      </c>
      <c r="H16" s="6" t="e">
        <f t="shared" si="6"/>
        <v>#REF!</v>
      </c>
      <c r="I16" s="6" t="e">
        <f t="shared" si="7"/>
        <v>#REF!</v>
      </c>
      <c r="J16" s="6" t="e">
        <f t="shared" si="8"/>
        <v>#REF!</v>
      </c>
      <c r="K16" s="6" t="e">
        <f t="shared" si="9"/>
        <v>#REF!</v>
      </c>
      <c r="M16" s="5">
        <v>15</v>
      </c>
      <c r="N16" s="6" t="e">
        <f t="shared" si="21"/>
        <v>#REF!</v>
      </c>
      <c r="O16" s="6" t="e">
        <f t="shared" si="22"/>
        <v>#REF!</v>
      </c>
      <c r="P16" s="6" t="e">
        <f t="shared" si="23"/>
        <v>#REF!</v>
      </c>
      <c r="Q16" s="6" t="e">
        <f t="shared" si="24"/>
        <v>#REF!</v>
      </c>
      <c r="R16" s="6" t="e">
        <f t="shared" si="25"/>
        <v>#REF!</v>
      </c>
      <c r="S16" s="6" t="e">
        <f t="shared" si="26"/>
        <v>#REF!</v>
      </c>
      <c r="T16" s="6" t="e">
        <f t="shared" si="27"/>
        <v>#REF!</v>
      </c>
      <c r="U16" s="6" t="e">
        <f t="shared" si="28"/>
        <v>#REF!</v>
      </c>
      <c r="V16" s="6" t="e">
        <f t="shared" si="29"/>
        <v>#REF!</v>
      </c>
      <c r="W16" s="6" t="e">
        <f t="shared" si="30"/>
        <v>#REF!</v>
      </c>
      <c r="Y16" s="5">
        <v>15</v>
      </c>
      <c r="Z16" s="6" t="e">
        <f t="shared" si="31"/>
        <v>#REF!</v>
      </c>
      <c r="AA16" s="6" t="e">
        <f t="shared" si="31"/>
        <v>#REF!</v>
      </c>
      <c r="AB16" s="6" t="e">
        <f t="shared" si="31"/>
        <v>#REF!</v>
      </c>
      <c r="AC16" s="6" t="e">
        <f t="shared" si="31"/>
        <v>#REF!</v>
      </c>
      <c r="AD16" s="6" t="e">
        <f t="shared" si="31"/>
        <v>#REF!</v>
      </c>
      <c r="AE16" s="6" t="e">
        <f t="shared" si="31"/>
        <v>#REF!</v>
      </c>
      <c r="AF16" s="6" t="e">
        <f t="shared" si="31"/>
        <v>#REF!</v>
      </c>
      <c r="AG16" s="6" t="e">
        <f t="shared" si="31"/>
        <v>#REF!</v>
      </c>
      <c r="AH16" s="6" t="e">
        <f t="shared" si="31"/>
        <v>#REF!</v>
      </c>
      <c r="AI16" s="6" t="e">
        <f t="shared" si="31"/>
        <v>#REF!</v>
      </c>
      <c r="AK16" s="5">
        <v>15</v>
      </c>
      <c r="AL16" s="6" t="e">
        <f t="shared" si="11"/>
        <v>#REF!</v>
      </c>
      <c r="AM16" s="6" t="e">
        <f t="shared" si="12"/>
        <v>#REF!</v>
      </c>
      <c r="AN16" s="6" t="e">
        <f t="shared" si="13"/>
        <v>#REF!</v>
      </c>
      <c r="AO16" s="6" t="e">
        <f t="shared" si="14"/>
        <v>#REF!</v>
      </c>
      <c r="AP16" s="6" t="e">
        <f t="shared" si="15"/>
        <v>#REF!</v>
      </c>
      <c r="AQ16" s="6" t="e">
        <f t="shared" si="16"/>
        <v>#REF!</v>
      </c>
      <c r="AR16" s="6" t="e">
        <f t="shared" si="17"/>
        <v>#REF!</v>
      </c>
      <c r="AS16" s="6" t="e">
        <f t="shared" si="18"/>
        <v>#REF!</v>
      </c>
      <c r="AT16" s="6" t="e">
        <f t="shared" si="19"/>
        <v>#REF!</v>
      </c>
      <c r="AU16" s="6" t="e">
        <f t="shared" si="20"/>
        <v>#REF!</v>
      </c>
    </row>
    <row r="17" spans="1:47" x14ac:dyDescent="0.15">
      <c r="A17" s="5">
        <v>16</v>
      </c>
      <c r="B17" s="6" t="e">
        <f t="shared" si="0"/>
        <v>#REF!</v>
      </c>
      <c r="C17" s="6" t="e">
        <f t="shared" si="1"/>
        <v>#REF!</v>
      </c>
      <c r="D17" s="6" t="e">
        <f t="shared" si="2"/>
        <v>#REF!</v>
      </c>
      <c r="E17" s="6" t="e">
        <f t="shared" si="3"/>
        <v>#REF!</v>
      </c>
      <c r="F17" s="6" t="e">
        <f t="shared" si="4"/>
        <v>#REF!</v>
      </c>
      <c r="G17" s="6" t="e">
        <f t="shared" si="5"/>
        <v>#REF!</v>
      </c>
      <c r="H17" s="6" t="e">
        <f t="shared" si="6"/>
        <v>#REF!</v>
      </c>
      <c r="I17" s="6" t="e">
        <f t="shared" si="7"/>
        <v>#REF!</v>
      </c>
      <c r="J17" s="6" t="e">
        <f t="shared" si="8"/>
        <v>#REF!</v>
      </c>
      <c r="K17" s="6" t="e">
        <f t="shared" si="9"/>
        <v>#REF!</v>
      </c>
      <c r="M17" s="5">
        <v>16</v>
      </c>
      <c r="N17" s="6" t="e">
        <f t="shared" si="21"/>
        <v>#REF!</v>
      </c>
      <c r="O17" s="6" t="e">
        <f t="shared" si="22"/>
        <v>#REF!</v>
      </c>
      <c r="P17" s="6" t="e">
        <f t="shared" si="23"/>
        <v>#REF!</v>
      </c>
      <c r="Q17" s="6" t="e">
        <f t="shared" si="24"/>
        <v>#REF!</v>
      </c>
      <c r="R17" s="6" t="e">
        <f t="shared" si="25"/>
        <v>#REF!</v>
      </c>
      <c r="S17" s="6" t="e">
        <f t="shared" si="26"/>
        <v>#REF!</v>
      </c>
      <c r="T17" s="6" t="e">
        <f t="shared" si="27"/>
        <v>#REF!</v>
      </c>
      <c r="U17" s="6" t="e">
        <f t="shared" si="28"/>
        <v>#REF!</v>
      </c>
      <c r="V17" s="6" t="e">
        <f t="shared" si="29"/>
        <v>#REF!</v>
      </c>
      <c r="W17" s="6" t="e">
        <f t="shared" si="30"/>
        <v>#REF!</v>
      </c>
      <c r="Y17" s="5">
        <v>16</v>
      </c>
      <c r="Z17" s="6" t="e">
        <f t="shared" si="31"/>
        <v>#REF!</v>
      </c>
      <c r="AA17" s="6" t="e">
        <f t="shared" si="31"/>
        <v>#REF!</v>
      </c>
      <c r="AB17" s="6" t="e">
        <f t="shared" si="31"/>
        <v>#REF!</v>
      </c>
      <c r="AC17" s="6" t="e">
        <f t="shared" si="31"/>
        <v>#REF!</v>
      </c>
      <c r="AD17" s="6" t="e">
        <f t="shared" si="31"/>
        <v>#REF!</v>
      </c>
      <c r="AE17" s="6" t="e">
        <f t="shared" si="31"/>
        <v>#REF!</v>
      </c>
      <c r="AF17" s="6" t="e">
        <f t="shared" si="31"/>
        <v>#REF!</v>
      </c>
      <c r="AG17" s="6" t="e">
        <f t="shared" si="31"/>
        <v>#REF!</v>
      </c>
      <c r="AH17" s="6" t="e">
        <f t="shared" si="31"/>
        <v>#REF!</v>
      </c>
      <c r="AI17" s="6" t="e">
        <f t="shared" si="31"/>
        <v>#REF!</v>
      </c>
      <c r="AK17" s="5">
        <v>16</v>
      </c>
      <c r="AL17" s="6" t="e">
        <f t="shared" si="11"/>
        <v>#REF!</v>
      </c>
      <c r="AM17" s="6" t="e">
        <f t="shared" si="12"/>
        <v>#REF!</v>
      </c>
      <c r="AN17" s="6" t="e">
        <f t="shared" si="13"/>
        <v>#REF!</v>
      </c>
      <c r="AO17" s="6" t="e">
        <f t="shared" si="14"/>
        <v>#REF!</v>
      </c>
      <c r="AP17" s="6" t="e">
        <f t="shared" si="15"/>
        <v>#REF!</v>
      </c>
      <c r="AQ17" s="6" t="e">
        <f t="shared" si="16"/>
        <v>#REF!</v>
      </c>
      <c r="AR17" s="6" t="e">
        <f t="shared" si="17"/>
        <v>#REF!</v>
      </c>
      <c r="AS17" s="6" t="e">
        <f t="shared" si="18"/>
        <v>#REF!</v>
      </c>
      <c r="AT17" s="6" t="e">
        <f t="shared" si="19"/>
        <v>#REF!</v>
      </c>
      <c r="AU17" s="6" t="e">
        <f t="shared" si="20"/>
        <v>#REF!</v>
      </c>
    </row>
    <row r="18" spans="1:47" x14ac:dyDescent="0.15">
      <c r="A18" s="5">
        <v>17</v>
      </c>
      <c r="B18" s="6" t="e">
        <f t="shared" si="0"/>
        <v>#REF!</v>
      </c>
      <c r="C18" s="6" t="e">
        <f t="shared" si="1"/>
        <v>#REF!</v>
      </c>
      <c r="D18" s="6" t="e">
        <f t="shared" si="2"/>
        <v>#REF!</v>
      </c>
      <c r="E18" s="6" t="e">
        <f t="shared" si="3"/>
        <v>#REF!</v>
      </c>
      <c r="F18" s="6" t="e">
        <f t="shared" si="4"/>
        <v>#REF!</v>
      </c>
      <c r="G18" s="6" t="e">
        <f t="shared" si="5"/>
        <v>#REF!</v>
      </c>
      <c r="H18" s="6" t="e">
        <f t="shared" si="6"/>
        <v>#REF!</v>
      </c>
      <c r="I18" s="6" t="e">
        <f t="shared" si="7"/>
        <v>#REF!</v>
      </c>
      <c r="J18" s="6" t="e">
        <f t="shared" si="8"/>
        <v>#REF!</v>
      </c>
      <c r="K18" s="6" t="e">
        <f t="shared" si="9"/>
        <v>#REF!</v>
      </c>
      <c r="M18" s="5">
        <v>17</v>
      </c>
      <c r="N18" s="6" t="e">
        <f t="shared" si="21"/>
        <v>#REF!</v>
      </c>
      <c r="O18" s="6" t="e">
        <f t="shared" si="22"/>
        <v>#REF!</v>
      </c>
      <c r="P18" s="6" t="e">
        <f t="shared" si="23"/>
        <v>#REF!</v>
      </c>
      <c r="Q18" s="6" t="e">
        <f t="shared" si="24"/>
        <v>#REF!</v>
      </c>
      <c r="R18" s="6" t="e">
        <f t="shared" si="25"/>
        <v>#REF!</v>
      </c>
      <c r="S18" s="6" t="e">
        <f t="shared" si="26"/>
        <v>#REF!</v>
      </c>
      <c r="T18" s="6" t="e">
        <f t="shared" si="27"/>
        <v>#REF!</v>
      </c>
      <c r="U18" s="6" t="e">
        <f t="shared" si="28"/>
        <v>#REF!</v>
      </c>
      <c r="V18" s="6" t="e">
        <f t="shared" si="29"/>
        <v>#REF!</v>
      </c>
      <c r="W18" s="6" t="e">
        <f t="shared" si="30"/>
        <v>#REF!</v>
      </c>
      <c r="Y18" s="5">
        <v>17</v>
      </c>
      <c r="Z18" s="6" t="e">
        <f t="shared" si="31"/>
        <v>#REF!</v>
      </c>
      <c r="AA18" s="6" t="e">
        <f t="shared" si="31"/>
        <v>#REF!</v>
      </c>
      <c r="AB18" s="6" t="e">
        <f t="shared" si="31"/>
        <v>#REF!</v>
      </c>
      <c r="AC18" s="6" t="e">
        <f t="shared" si="31"/>
        <v>#REF!</v>
      </c>
      <c r="AD18" s="6" t="e">
        <f t="shared" si="31"/>
        <v>#REF!</v>
      </c>
      <c r="AE18" s="6" t="e">
        <f t="shared" si="31"/>
        <v>#REF!</v>
      </c>
      <c r="AF18" s="6" t="e">
        <f t="shared" si="31"/>
        <v>#REF!</v>
      </c>
      <c r="AG18" s="6" t="e">
        <f t="shared" si="31"/>
        <v>#REF!</v>
      </c>
      <c r="AH18" s="6" t="e">
        <f t="shared" si="31"/>
        <v>#REF!</v>
      </c>
      <c r="AI18" s="6" t="e">
        <f t="shared" si="31"/>
        <v>#REF!</v>
      </c>
      <c r="AK18" s="5">
        <v>17</v>
      </c>
      <c r="AL18" s="6" t="e">
        <f t="shared" si="11"/>
        <v>#REF!</v>
      </c>
      <c r="AM18" s="6" t="e">
        <f t="shared" si="12"/>
        <v>#REF!</v>
      </c>
      <c r="AN18" s="6" t="e">
        <f t="shared" si="13"/>
        <v>#REF!</v>
      </c>
      <c r="AO18" s="6" t="e">
        <f t="shared" si="14"/>
        <v>#REF!</v>
      </c>
      <c r="AP18" s="6" t="e">
        <f t="shared" si="15"/>
        <v>#REF!</v>
      </c>
      <c r="AQ18" s="6" t="e">
        <f t="shared" si="16"/>
        <v>#REF!</v>
      </c>
      <c r="AR18" s="6" t="e">
        <f t="shared" si="17"/>
        <v>#REF!</v>
      </c>
      <c r="AS18" s="6" t="e">
        <f t="shared" si="18"/>
        <v>#REF!</v>
      </c>
      <c r="AT18" s="6" t="e">
        <f t="shared" si="19"/>
        <v>#REF!</v>
      </c>
      <c r="AU18" s="6" t="e">
        <f t="shared" si="20"/>
        <v>#REF!</v>
      </c>
    </row>
    <row r="19" spans="1:47" x14ac:dyDescent="0.15">
      <c r="A19" s="5">
        <v>18</v>
      </c>
      <c r="B19" s="6" t="e">
        <f t="shared" si="0"/>
        <v>#REF!</v>
      </c>
      <c r="C19" s="6" t="e">
        <f t="shared" si="1"/>
        <v>#REF!</v>
      </c>
      <c r="D19" s="6" t="e">
        <f t="shared" si="2"/>
        <v>#REF!</v>
      </c>
      <c r="E19" s="6" t="e">
        <f t="shared" si="3"/>
        <v>#REF!</v>
      </c>
      <c r="F19" s="6" t="e">
        <f t="shared" si="4"/>
        <v>#REF!</v>
      </c>
      <c r="G19" s="6" t="e">
        <f t="shared" si="5"/>
        <v>#REF!</v>
      </c>
      <c r="H19" s="6" t="e">
        <f t="shared" si="6"/>
        <v>#REF!</v>
      </c>
      <c r="I19" s="6" t="e">
        <f t="shared" si="7"/>
        <v>#REF!</v>
      </c>
      <c r="J19" s="6" t="e">
        <f t="shared" si="8"/>
        <v>#REF!</v>
      </c>
      <c r="K19" s="6" t="e">
        <f t="shared" si="9"/>
        <v>#REF!</v>
      </c>
      <c r="M19" s="5">
        <v>18</v>
      </c>
      <c r="N19" s="6" t="e">
        <f t="shared" si="21"/>
        <v>#REF!</v>
      </c>
      <c r="O19" s="6" t="e">
        <f t="shared" si="22"/>
        <v>#REF!</v>
      </c>
      <c r="P19" s="6" t="e">
        <f t="shared" si="23"/>
        <v>#REF!</v>
      </c>
      <c r="Q19" s="6" t="e">
        <f t="shared" si="24"/>
        <v>#REF!</v>
      </c>
      <c r="R19" s="6" t="e">
        <f t="shared" si="25"/>
        <v>#REF!</v>
      </c>
      <c r="S19" s="6" t="e">
        <f t="shared" si="26"/>
        <v>#REF!</v>
      </c>
      <c r="T19" s="6" t="e">
        <f t="shared" si="27"/>
        <v>#REF!</v>
      </c>
      <c r="U19" s="6" t="e">
        <f t="shared" si="28"/>
        <v>#REF!</v>
      </c>
      <c r="V19" s="6" t="e">
        <f t="shared" si="29"/>
        <v>#REF!</v>
      </c>
      <c r="W19" s="6" t="e">
        <f t="shared" si="30"/>
        <v>#REF!</v>
      </c>
      <c r="Y19" s="5">
        <v>18</v>
      </c>
      <c r="Z19" s="6" t="e">
        <f t="shared" si="31"/>
        <v>#REF!</v>
      </c>
      <c r="AA19" s="6" t="e">
        <f t="shared" si="31"/>
        <v>#REF!</v>
      </c>
      <c r="AB19" s="6" t="e">
        <f t="shared" si="31"/>
        <v>#REF!</v>
      </c>
      <c r="AC19" s="6" t="e">
        <f t="shared" si="31"/>
        <v>#REF!</v>
      </c>
      <c r="AD19" s="6" t="e">
        <f t="shared" si="31"/>
        <v>#REF!</v>
      </c>
      <c r="AE19" s="6" t="e">
        <f t="shared" si="31"/>
        <v>#REF!</v>
      </c>
      <c r="AF19" s="6" t="e">
        <f t="shared" si="31"/>
        <v>#REF!</v>
      </c>
      <c r="AG19" s="6" t="e">
        <f t="shared" si="31"/>
        <v>#REF!</v>
      </c>
      <c r="AH19" s="6" t="e">
        <f t="shared" si="31"/>
        <v>#REF!</v>
      </c>
      <c r="AI19" s="6" t="e">
        <f t="shared" si="31"/>
        <v>#REF!</v>
      </c>
      <c r="AK19" s="5">
        <v>18</v>
      </c>
      <c r="AL19" s="6" t="e">
        <f t="shared" si="11"/>
        <v>#REF!</v>
      </c>
      <c r="AM19" s="6" t="e">
        <f t="shared" si="12"/>
        <v>#REF!</v>
      </c>
      <c r="AN19" s="6" t="e">
        <f t="shared" si="13"/>
        <v>#REF!</v>
      </c>
      <c r="AO19" s="6" t="e">
        <f t="shared" si="14"/>
        <v>#REF!</v>
      </c>
      <c r="AP19" s="6" t="e">
        <f t="shared" si="15"/>
        <v>#REF!</v>
      </c>
      <c r="AQ19" s="6" t="e">
        <f t="shared" si="16"/>
        <v>#REF!</v>
      </c>
      <c r="AR19" s="6" t="e">
        <f t="shared" si="17"/>
        <v>#REF!</v>
      </c>
      <c r="AS19" s="6" t="e">
        <f t="shared" si="18"/>
        <v>#REF!</v>
      </c>
      <c r="AT19" s="6" t="e">
        <f t="shared" si="19"/>
        <v>#REF!</v>
      </c>
      <c r="AU19" s="6" t="e">
        <f t="shared" si="20"/>
        <v>#REF!</v>
      </c>
    </row>
    <row r="20" spans="1:47" x14ac:dyDescent="0.15">
      <c r="A20" s="5">
        <v>19</v>
      </c>
      <c r="B20" s="6" t="e">
        <f t="shared" si="0"/>
        <v>#REF!</v>
      </c>
      <c r="C20" s="6" t="e">
        <f t="shared" si="1"/>
        <v>#REF!</v>
      </c>
      <c r="D20" s="6" t="e">
        <f t="shared" si="2"/>
        <v>#REF!</v>
      </c>
      <c r="E20" s="6" t="e">
        <f t="shared" si="3"/>
        <v>#REF!</v>
      </c>
      <c r="F20" s="6" t="e">
        <f t="shared" si="4"/>
        <v>#REF!</v>
      </c>
      <c r="G20" s="6" t="e">
        <f t="shared" si="5"/>
        <v>#REF!</v>
      </c>
      <c r="H20" s="6" t="e">
        <f t="shared" si="6"/>
        <v>#REF!</v>
      </c>
      <c r="I20" s="6" t="e">
        <f t="shared" si="7"/>
        <v>#REF!</v>
      </c>
      <c r="J20" s="6" t="e">
        <f t="shared" si="8"/>
        <v>#REF!</v>
      </c>
      <c r="K20" s="6" t="e">
        <f t="shared" si="9"/>
        <v>#REF!</v>
      </c>
      <c r="M20" s="5">
        <v>19</v>
      </c>
      <c r="N20" s="6" t="e">
        <f t="shared" si="21"/>
        <v>#REF!</v>
      </c>
      <c r="O20" s="6" t="e">
        <f t="shared" si="22"/>
        <v>#REF!</v>
      </c>
      <c r="P20" s="6" t="e">
        <f t="shared" si="23"/>
        <v>#REF!</v>
      </c>
      <c r="Q20" s="6" t="e">
        <f t="shared" si="24"/>
        <v>#REF!</v>
      </c>
      <c r="R20" s="6" t="e">
        <f t="shared" si="25"/>
        <v>#REF!</v>
      </c>
      <c r="S20" s="6" t="e">
        <f t="shared" si="26"/>
        <v>#REF!</v>
      </c>
      <c r="T20" s="6" t="e">
        <f t="shared" si="27"/>
        <v>#REF!</v>
      </c>
      <c r="U20" s="6" t="e">
        <f t="shared" si="28"/>
        <v>#REF!</v>
      </c>
      <c r="V20" s="6" t="e">
        <f t="shared" si="29"/>
        <v>#REF!</v>
      </c>
      <c r="W20" s="6" t="e">
        <f t="shared" si="30"/>
        <v>#REF!</v>
      </c>
      <c r="Y20" s="5">
        <v>19</v>
      </c>
      <c r="Z20" s="6" t="e">
        <f t="shared" si="31"/>
        <v>#REF!</v>
      </c>
      <c r="AA20" s="6" t="e">
        <f t="shared" si="31"/>
        <v>#REF!</v>
      </c>
      <c r="AB20" s="6" t="e">
        <f t="shared" si="31"/>
        <v>#REF!</v>
      </c>
      <c r="AC20" s="6" t="e">
        <f t="shared" si="31"/>
        <v>#REF!</v>
      </c>
      <c r="AD20" s="6" t="e">
        <f t="shared" si="31"/>
        <v>#REF!</v>
      </c>
      <c r="AE20" s="6" t="e">
        <f t="shared" si="31"/>
        <v>#REF!</v>
      </c>
      <c r="AF20" s="6" t="e">
        <f t="shared" si="31"/>
        <v>#REF!</v>
      </c>
      <c r="AG20" s="6" t="e">
        <f t="shared" si="31"/>
        <v>#REF!</v>
      </c>
      <c r="AH20" s="6" t="e">
        <f t="shared" si="31"/>
        <v>#REF!</v>
      </c>
      <c r="AI20" s="6" t="e">
        <f t="shared" si="31"/>
        <v>#REF!</v>
      </c>
      <c r="AK20" s="5">
        <v>19</v>
      </c>
      <c r="AL20" s="6" t="e">
        <f t="shared" si="11"/>
        <v>#REF!</v>
      </c>
      <c r="AM20" s="6" t="e">
        <f t="shared" si="12"/>
        <v>#REF!</v>
      </c>
      <c r="AN20" s="6" t="e">
        <f t="shared" si="13"/>
        <v>#REF!</v>
      </c>
      <c r="AO20" s="6" t="e">
        <f t="shared" si="14"/>
        <v>#REF!</v>
      </c>
      <c r="AP20" s="6" t="e">
        <f t="shared" si="15"/>
        <v>#REF!</v>
      </c>
      <c r="AQ20" s="6" t="e">
        <f t="shared" si="16"/>
        <v>#REF!</v>
      </c>
      <c r="AR20" s="6" t="e">
        <f t="shared" si="17"/>
        <v>#REF!</v>
      </c>
      <c r="AS20" s="6" t="e">
        <f t="shared" si="18"/>
        <v>#REF!</v>
      </c>
      <c r="AT20" s="6" t="e">
        <f t="shared" si="19"/>
        <v>#REF!</v>
      </c>
      <c r="AU20" s="6" t="e">
        <f t="shared" si="20"/>
        <v>#REF!</v>
      </c>
    </row>
    <row r="21" spans="1:47" x14ac:dyDescent="0.15">
      <c r="A21" s="5">
        <v>20</v>
      </c>
      <c r="B21" s="6" t="e">
        <f t="shared" si="0"/>
        <v>#REF!</v>
      </c>
      <c r="C21" s="6" t="e">
        <f t="shared" si="1"/>
        <v>#REF!</v>
      </c>
      <c r="D21" s="6" t="e">
        <f t="shared" si="2"/>
        <v>#REF!</v>
      </c>
      <c r="E21" s="6" t="e">
        <f t="shared" si="3"/>
        <v>#REF!</v>
      </c>
      <c r="F21" s="6" t="e">
        <f t="shared" si="4"/>
        <v>#REF!</v>
      </c>
      <c r="G21" s="6" t="e">
        <f t="shared" si="5"/>
        <v>#REF!</v>
      </c>
      <c r="H21" s="6" t="e">
        <f t="shared" si="6"/>
        <v>#REF!</v>
      </c>
      <c r="I21" s="6" t="e">
        <f t="shared" si="7"/>
        <v>#REF!</v>
      </c>
      <c r="J21" s="6" t="e">
        <f t="shared" si="8"/>
        <v>#REF!</v>
      </c>
      <c r="K21" s="6" t="e">
        <f t="shared" si="9"/>
        <v>#REF!</v>
      </c>
      <c r="M21" s="5">
        <v>20</v>
      </c>
      <c r="N21" s="6" t="e">
        <f t="shared" si="21"/>
        <v>#REF!</v>
      </c>
      <c r="O21" s="6" t="e">
        <f t="shared" si="22"/>
        <v>#REF!</v>
      </c>
      <c r="P21" s="6" t="e">
        <f t="shared" si="23"/>
        <v>#REF!</v>
      </c>
      <c r="Q21" s="6" t="e">
        <f t="shared" si="24"/>
        <v>#REF!</v>
      </c>
      <c r="R21" s="6" t="e">
        <f t="shared" si="25"/>
        <v>#REF!</v>
      </c>
      <c r="S21" s="6" t="e">
        <f t="shared" si="26"/>
        <v>#REF!</v>
      </c>
      <c r="T21" s="6" t="e">
        <f t="shared" si="27"/>
        <v>#REF!</v>
      </c>
      <c r="U21" s="6" t="e">
        <f t="shared" si="28"/>
        <v>#REF!</v>
      </c>
      <c r="V21" s="6" t="e">
        <f t="shared" si="29"/>
        <v>#REF!</v>
      </c>
      <c r="W21" s="6" t="e">
        <f t="shared" si="30"/>
        <v>#REF!</v>
      </c>
      <c r="Y21" s="5">
        <v>20</v>
      </c>
      <c r="Z21" s="6" t="e">
        <f t="shared" si="31"/>
        <v>#REF!</v>
      </c>
      <c r="AA21" s="6" t="e">
        <f t="shared" si="31"/>
        <v>#REF!</v>
      </c>
      <c r="AB21" s="6" t="e">
        <f t="shared" si="31"/>
        <v>#REF!</v>
      </c>
      <c r="AC21" s="6" t="e">
        <f t="shared" si="31"/>
        <v>#REF!</v>
      </c>
      <c r="AD21" s="6" t="e">
        <f t="shared" si="31"/>
        <v>#REF!</v>
      </c>
      <c r="AE21" s="6" t="e">
        <f t="shared" si="31"/>
        <v>#REF!</v>
      </c>
      <c r="AF21" s="6" t="e">
        <f t="shared" si="31"/>
        <v>#REF!</v>
      </c>
      <c r="AG21" s="6" t="e">
        <f t="shared" si="31"/>
        <v>#REF!</v>
      </c>
      <c r="AH21" s="6" t="e">
        <f t="shared" si="31"/>
        <v>#REF!</v>
      </c>
      <c r="AI21" s="6" t="e">
        <f t="shared" si="31"/>
        <v>#REF!</v>
      </c>
      <c r="AK21" s="5">
        <v>20</v>
      </c>
      <c r="AL21" s="6" t="e">
        <f t="shared" si="11"/>
        <v>#REF!</v>
      </c>
      <c r="AM21" s="6" t="e">
        <f t="shared" si="12"/>
        <v>#REF!</v>
      </c>
      <c r="AN21" s="6" t="e">
        <f t="shared" si="13"/>
        <v>#REF!</v>
      </c>
      <c r="AO21" s="6" t="e">
        <f t="shared" si="14"/>
        <v>#REF!</v>
      </c>
      <c r="AP21" s="6" t="e">
        <f t="shared" si="15"/>
        <v>#REF!</v>
      </c>
      <c r="AQ21" s="6" t="e">
        <f t="shared" si="16"/>
        <v>#REF!</v>
      </c>
      <c r="AR21" s="6" t="e">
        <f t="shared" si="17"/>
        <v>#REF!</v>
      </c>
      <c r="AS21" s="6" t="e">
        <f t="shared" si="18"/>
        <v>#REF!</v>
      </c>
      <c r="AT21" s="6" t="e">
        <f t="shared" si="19"/>
        <v>#REF!</v>
      </c>
      <c r="AU21" s="6" t="e">
        <f t="shared" si="20"/>
        <v>#REF!</v>
      </c>
    </row>
    <row r="25" spans="1:47" x14ac:dyDescent="0.15">
      <c r="A25" s="7" t="s">
        <v>4</v>
      </c>
      <c r="B25" s="7" t="s">
        <v>5</v>
      </c>
      <c r="D25" s="7" t="s">
        <v>6</v>
      </c>
      <c r="E25" s="1" t="s">
        <v>7</v>
      </c>
      <c r="H25" s="8" t="s">
        <v>8</v>
      </c>
      <c r="I25" s="9" t="e">
        <f>#REF!</f>
        <v>#REF!</v>
      </c>
    </row>
    <row r="26" spans="1:47" x14ac:dyDescent="0.15">
      <c r="A26" s="2">
        <f>'Algemene informatie'!B9</f>
        <v>0</v>
      </c>
      <c r="B26" s="143" t="e">
        <f>'Algemene informatie'!#REF!</f>
        <v>#REF!</v>
      </c>
      <c r="C26" s="143"/>
      <c r="D26" s="1" t="e">
        <f>IF(B26="Kleine onderneming","Klein",IF(B26="Middelgrote onderneming","Middel",IF(B26="Grote onderneming","Groot",IF(B26="Kennisinstelling","Kennis",0))))</f>
        <v>#REF!</v>
      </c>
      <c r="E26" s="15">
        <f>'Begroting penvoerder'!H22*0.35</f>
        <v>0</v>
      </c>
      <c r="H26" s="8" t="s">
        <v>9</v>
      </c>
      <c r="I26" s="9" t="e">
        <f>#REF!</f>
        <v>#REF!</v>
      </c>
    </row>
    <row r="27" spans="1:47" x14ac:dyDescent="0.15">
      <c r="A27" s="2">
        <f>'Algemene informatie'!B10</f>
        <v>0</v>
      </c>
      <c r="B27" s="143" t="e">
        <f>'Algemene informatie'!#REF!</f>
        <v>#REF!</v>
      </c>
      <c r="C27" s="143"/>
      <c r="D27" s="1" t="e">
        <f t="shared" ref="D27:D35" si="32">IF(B27="Kleine onderneming","Klein",IF(B27="Middelgrote onderneming","Middel",IF(B27="Grote onderneming","Groot",IF(B27="Kennisinstelling","Kennis",0))))</f>
        <v>#REF!</v>
      </c>
      <c r="E27" s="15">
        <f>'Begroting partner 1'!H22*0.35</f>
        <v>0</v>
      </c>
      <c r="H27" s="8" t="s">
        <v>10</v>
      </c>
      <c r="I27" s="9" t="e">
        <f>#REF!</f>
        <v>#REF!</v>
      </c>
    </row>
    <row r="28" spans="1:47" x14ac:dyDescent="0.15">
      <c r="A28" s="2">
        <f>'Algemene informatie'!B11</f>
        <v>0</v>
      </c>
      <c r="B28" s="143" t="e">
        <f>'Algemene informatie'!#REF!</f>
        <v>#REF!</v>
      </c>
      <c r="C28" s="143"/>
      <c r="D28" s="1" t="e">
        <f t="shared" si="32"/>
        <v>#REF!</v>
      </c>
      <c r="E28" s="15">
        <f>'Begroting partner 2'!H22*0.35</f>
        <v>0</v>
      </c>
      <c r="H28" s="8" t="s">
        <v>11</v>
      </c>
      <c r="I28" s="9" t="e">
        <f>#REF!</f>
        <v>#REF!</v>
      </c>
    </row>
    <row r="29" spans="1:47" x14ac:dyDescent="0.15">
      <c r="A29" s="2">
        <f>'Algemene informatie'!B12</f>
        <v>0</v>
      </c>
      <c r="B29" s="143" t="e">
        <f>'Algemene informatie'!#REF!</f>
        <v>#REF!</v>
      </c>
      <c r="C29" s="143"/>
      <c r="D29" s="1" t="e">
        <f t="shared" si="32"/>
        <v>#REF!</v>
      </c>
      <c r="E29" s="15">
        <f>'Begroting partner 3'!H22*0.35</f>
        <v>0</v>
      </c>
      <c r="H29" s="8" t="s">
        <v>12</v>
      </c>
      <c r="I29" s="9" t="e">
        <f>#REF!</f>
        <v>#REF!</v>
      </c>
      <c r="J29" s="1" t="s">
        <v>13</v>
      </c>
      <c r="K29" s="1" t="s">
        <v>14</v>
      </c>
    </row>
    <row r="30" spans="1:47" x14ac:dyDescent="0.15">
      <c r="A30" s="2" t="e">
        <f>'Algemene informatie'!#REF!</f>
        <v>#REF!</v>
      </c>
      <c r="B30" s="143" t="e">
        <f>'Algemene informatie'!#REF!</f>
        <v>#REF!</v>
      </c>
      <c r="C30" s="143"/>
      <c r="D30" s="1" t="e">
        <f t="shared" si="32"/>
        <v>#REF!</v>
      </c>
      <c r="E30" s="15" t="e">
        <f>#REF!*0.35</f>
        <v>#REF!</v>
      </c>
      <c r="H30" s="8" t="s">
        <v>15</v>
      </c>
      <c r="I30" s="9" t="e">
        <f>#REF!</f>
        <v>#REF!</v>
      </c>
      <c r="J30" s="1" t="s">
        <v>16</v>
      </c>
    </row>
    <row r="31" spans="1:47" x14ac:dyDescent="0.15">
      <c r="A31" s="2" t="e">
        <f>'Algemene informatie'!#REF!</f>
        <v>#REF!</v>
      </c>
      <c r="B31" s="143" t="e">
        <f>'Algemene informatie'!#REF!</f>
        <v>#REF!</v>
      </c>
      <c r="C31" s="143"/>
      <c r="D31" s="1" t="e">
        <f t="shared" si="32"/>
        <v>#REF!</v>
      </c>
      <c r="E31" s="15" t="e">
        <f>#REF!*0.35</f>
        <v>#REF!</v>
      </c>
      <c r="H31" s="8" t="s">
        <v>17</v>
      </c>
      <c r="I31" s="9" t="e">
        <f>#REF!</f>
        <v>#REF!</v>
      </c>
      <c r="J31" s="1" t="s">
        <v>18</v>
      </c>
    </row>
    <row r="32" spans="1:47" x14ac:dyDescent="0.15">
      <c r="A32" s="2" t="e">
        <f>'Algemene informatie'!#REF!</f>
        <v>#REF!</v>
      </c>
      <c r="B32" s="143" t="e">
        <f>'Algemene informatie'!#REF!</f>
        <v>#REF!</v>
      </c>
      <c r="C32" s="143"/>
      <c r="D32" s="1" t="e">
        <f t="shared" si="32"/>
        <v>#REF!</v>
      </c>
      <c r="E32" s="15" t="e">
        <f>#REF!*0.35</f>
        <v>#REF!</v>
      </c>
    </row>
    <row r="33" spans="1:5" x14ac:dyDescent="0.15">
      <c r="A33" s="2" t="e">
        <f>'Algemene informatie'!#REF!</f>
        <v>#REF!</v>
      </c>
      <c r="B33" s="143" t="e">
        <f>'Algemene informatie'!#REF!</f>
        <v>#REF!</v>
      </c>
      <c r="C33" s="143"/>
      <c r="D33" s="1" t="e">
        <f t="shared" si="32"/>
        <v>#REF!</v>
      </c>
      <c r="E33" s="15" t="e">
        <f>#REF!*0.35</f>
        <v>#REF!</v>
      </c>
    </row>
    <row r="34" spans="1:5" x14ac:dyDescent="0.15">
      <c r="A34" s="2" t="e">
        <f>'Algemene informatie'!#REF!</f>
        <v>#REF!</v>
      </c>
      <c r="B34" s="143" t="e">
        <f>'Algemene informatie'!#REF!</f>
        <v>#REF!</v>
      </c>
      <c r="C34" s="143"/>
      <c r="D34" s="1" t="e">
        <f t="shared" si="32"/>
        <v>#REF!</v>
      </c>
      <c r="E34" s="15" t="e">
        <f>#REF!*0.35</f>
        <v>#REF!</v>
      </c>
    </row>
    <row r="35" spans="1:5" x14ac:dyDescent="0.15">
      <c r="A35" s="2" t="e">
        <f>'Algemene informatie'!#REF!</f>
        <v>#REF!</v>
      </c>
      <c r="B35" s="143" t="e">
        <f>'Algemene informatie'!#REF!</f>
        <v>#REF!</v>
      </c>
      <c r="C35" s="143"/>
      <c r="D35" s="1" t="e">
        <f t="shared" si="32"/>
        <v>#REF!</v>
      </c>
      <c r="E35" s="15" t="e">
        <f>#REF!*0.35</f>
        <v>#REF!</v>
      </c>
    </row>
    <row r="36" spans="1:5" x14ac:dyDescent="0.15">
      <c r="E36" s="15" t="e">
        <f>SUM(E26:E35)</f>
        <v>#REF!</v>
      </c>
    </row>
    <row r="39" spans="1:5" x14ac:dyDescent="0.15">
      <c r="A39" s="7" t="s">
        <v>19</v>
      </c>
      <c r="B39" s="7" t="s">
        <v>20</v>
      </c>
      <c r="C39" s="10"/>
      <c r="D39" s="7" t="s">
        <v>6</v>
      </c>
    </row>
    <row r="40" spans="1:5" x14ac:dyDescent="0.15">
      <c r="A40" s="2">
        <f>'Algemene informatie'!A17</f>
        <v>1</v>
      </c>
      <c r="B40" s="19">
        <f>'Algemene informatie'!C17</f>
        <v>0</v>
      </c>
      <c r="C40" s="11"/>
      <c r="D40" s="8">
        <f>IF(B40="Industrieel onderzoek","Ind",IF(B40="Experimentele ontwikkeling","Exp",IF(B40="Innovatiesteun voor MKB","Inn",IF(B40="Proces-innovatie","Pro",IF(B40="Overige steun o.b.v. de-minimis regeling","Dem",0)))))</f>
        <v>0</v>
      </c>
    </row>
    <row r="41" spans="1:5" x14ac:dyDescent="0.15">
      <c r="A41" s="2">
        <f>'Algemene informatie'!A18</f>
        <v>2</v>
      </c>
      <c r="B41" s="19">
        <f>'Algemene informatie'!C18</f>
        <v>0</v>
      </c>
      <c r="C41" s="11"/>
      <c r="D41" s="8">
        <f t="shared" ref="D41:D58" si="33">IF(B41="Industrieel onderzoek","Ind",IF(B41="Experimentele ontwikkeling","Exp",IF(B41="Innovatiesteun voor MKB","Inn",IF(B41="Proces-innovatie","Pro",IF(B41="Overige steun o.b.v. de-minimis regeling","Dem",0)))))</f>
        <v>0</v>
      </c>
    </row>
    <row r="42" spans="1:5" x14ac:dyDescent="0.15">
      <c r="A42" s="2">
        <f>'Algemene informatie'!A19</f>
        <v>3</v>
      </c>
      <c r="B42" s="19">
        <f>'Algemene informatie'!C19</f>
        <v>0</v>
      </c>
      <c r="C42" s="11"/>
      <c r="D42" s="8">
        <f t="shared" si="33"/>
        <v>0</v>
      </c>
    </row>
    <row r="43" spans="1:5" x14ac:dyDescent="0.15">
      <c r="A43" s="2">
        <f>'Algemene informatie'!A20</f>
        <v>4</v>
      </c>
      <c r="B43" s="19">
        <f>'Algemene informatie'!C20</f>
        <v>0</v>
      </c>
      <c r="C43" s="11"/>
      <c r="D43" s="8">
        <f t="shared" si="33"/>
        <v>0</v>
      </c>
    </row>
    <row r="44" spans="1:5" x14ac:dyDescent="0.15">
      <c r="A44" s="2">
        <f>'Algemene informatie'!A21</f>
        <v>5</v>
      </c>
      <c r="B44" s="19">
        <f>'Algemene informatie'!C21</f>
        <v>0</v>
      </c>
      <c r="C44" s="11"/>
      <c r="D44" s="8">
        <f t="shared" si="33"/>
        <v>0</v>
      </c>
    </row>
    <row r="45" spans="1:5" x14ac:dyDescent="0.15">
      <c r="A45" s="2">
        <f>'Algemene informatie'!A22</f>
        <v>6</v>
      </c>
      <c r="B45" s="19">
        <f>'Algemene informatie'!C22</f>
        <v>0</v>
      </c>
      <c r="C45" s="11"/>
      <c r="D45" s="8">
        <f t="shared" si="33"/>
        <v>0</v>
      </c>
    </row>
    <row r="46" spans="1:5" x14ac:dyDescent="0.15">
      <c r="A46" s="2">
        <f>'Algemene informatie'!A23</f>
        <v>7</v>
      </c>
      <c r="B46" s="19">
        <f>'Algemene informatie'!C23</f>
        <v>0</v>
      </c>
      <c r="C46" s="11"/>
      <c r="D46" s="8">
        <f t="shared" si="33"/>
        <v>0</v>
      </c>
    </row>
    <row r="47" spans="1:5" x14ac:dyDescent="0.15">
      <c r="A47" s="2">
        <f>'Algemene informatie'!A24</f>
        <v>8</v>
      </c>
      <c r="B47" s="19">
        <f>'Algemene informatie'!C24</f>
        <v>0</v>
      </c>
      <c r="C47" s="11"/>
      <c r="D47" s="8">
        <f t="shared" si="33"/>
        <v>0</v>
      </c>
    </row>
    <row r="48" spans="1:5" x14ac:dyDescent="0.15">
      <c r="A48" s="2" t="e">
        <f>'Algemene informatie'!#REF!</f>
        <v>#REF!</v>
      </c>
      <c r="B48" s="19" t="e">
        <f>'Algemene informatie'!#REF!</f>
        <v>#REF!</v>
      </c>
      <c r="C48" s="11"/>
      <c r="D48" s="8" t="e">
        <f t="shared" si="33"/>
        <v>#REF!</v>
      </c>
    </row>
    <row r="49" spans="1:5" x14ac:dyDescent="0.15">
      <c r="A49" s="2" t="e">
        <f>'Algemene informatie'!#REF!</f>
        <v>#REF!</v>
      </c>
      <c r="B49" s="19" t="e">
        <f>'Algemene informatie'!#REF!</f>
        <v>#REF!</v>
      </c>
      <c r="C49" s="11"/>
      <c r="D49" s="8" t="e">
        <f t="shared" si="33"/>
        <v>#REF!</v>
      </c>
    </row>
    <row r="50" spans="1:5" x14ac:dyDescent="0.15">
      <c r="A50" s="2" t="e">
        <f>'Algemene informatie'!#REF!</f>
        <v>#REF!</v>
      </c>
      <c r="B50" s="19" t="e">
        <f>'Algemene informatie'!#REF!</f>
        <v>#REF!</v>
      </c>
      <c r="C50" s="11"/>
      <c r="D50" s="8" t="e">
        <f t="shared" si="33"/>
        <v>#REF!</v>
      </c>
    </row>
    <row r="51" spans="1:5" x14ac:dyDescent="0.15">
      <c r="A51" s="2" t="e">
        <f>'Algemene informatie'!#REF!</f>
        <v>#REF!</v>
      </c>
      <c r="B51" s="19" t="e">
        <f>'Algemene informatie'!#REF!</f>
        <v>#REF!</v>
      </c>
      <c r="C51" s="11"/>
      <c r="D51" s="8" t="e">
        <f t="shared" si="33"/>
        <v>#REF!</v>
      </c>
    </row>
    <row r="52" spans="1:5" x14ac:dyDescent="0.15">
      <c r="A52" s="2" t="e">
        <f>'Algemene informatie'!#REF!</f>
        <v>#REF!</v>
      </c>
      <c r="B52" s="19" t="e">
        <f>'Algemene informatie'!#REF!</f>
        <v>#REF!</v>
      </c>
      <c r="C52" s="11"/>
      <c r="D52" s="8" t="e">
        <f t="shared" si="33"/>
        <v>#REF!</v>
      </c>
    </row>
    <row r="53" spans="1:5" x14ac:dyDescent="0.15">
      <c r="A53" s="2" t="e">
        <f>'Algemene informatie'!#REF!</f>
        <v>#REF!</v>
      </c>
      <c r="B53" s="19" t="e">
        <f>'Algemene informatie'!#REF!</f>
        <v>#REF!</v>
      </c>
      <c r="C53" s="11"/>
      <c r="D53" s="8" t="e">
        <f t="shared" si="33"/>
        <v>#REF!</v>
      </c>
    </row>
    <row r="54" spans="1:5" x14ac:dyDescent="0.15">
      <c r="A54" s="2" t="e">
        <f>'Algemene informatie'!#REF!</f>
        <v>#REF!</v>
      </c>
      <c r="B54" s="19" t="e">
        <f>'Algemene informatie'!#REF!</f>
        <v>#REF!</v>
      </c>
      <c r="C54" s="11"/>
      <c r="D54" s="8" t="e">
        <f t="shared" si="33"/>
        <v>#REF!</v>
      </c>
    </row>
    <row r="55" spans="1:5" x14ac:dyDescent="0.15">
      <c r="A55" s="2" t="e">
        <f>'Algemene informatie'!#REF!</f>
        <v>#REF!</v>
      </c>
      <c r="B55" s="19" t="e">
        <f>'Algemene informatie'!#REF!</f>
        <v>#REF!</v>
      </c>
      <c r="C55" s="11"/>
      <c r="D55" s="8" t="e">
        <f t="shared" si="33"/>
        <v>#REF!</v>
      </c>
    </row>
    <row r="56" spans="1:5" x14ac:dyDescent="0.15">
      <c r="A56" s="2" t="e">
        <f>'Algemene informatie'!#REF!</f>
        <v>#REF!</v>
      </c>
      <c r="B56" s="19" t="e">
        <f>'Algemene informatie'!#REF!</f>
        <v>#REF!</v>
      </c>
      <c r="C56" s="11"/>
      <c r="D56" s="8" t="e">
        <f t="shared" si="33"/>
        <v>#REF!</v>
      </c>
    </row>
    <row r="57" spans="1:5" x14ac:dyDescent="0.15">
      <c r="A57" s="2" t="e">
        <f>'Algemene informatie'!#REF!</f>
        <v>#REF!</v>
      </c>
      <c r="B57" s="19" t="e">
        <f>'Algemene informatie'!#REF!</f>
        <v>#REF!</v>
      </c>
      <c r="C57" s="11"/>
      <c r="D57" s="8" t="e">
        <f t="shared" si="33"/>
        <v>#REF!</v>
      </c>
    </row>
    <row r="58" spans="1:5" x14ac:dyDescent="0.15">
      <c r="A58" s="2" t="e">
        <f>'Algemene informatie'!#REF!</f>
        <v>#REF!</v>
      </c>
      <c r="B58" s="19" t="e">
        <f>'Algemene informatie'!#REF!</f>
        <v>#REF!</v>
      </c>
      <c r="C58" s="11"/>
      <c r="D58" s="8" t="e">
        <f t="shared" si="33"/>
        <v>#REF!</v>
      </c>
    </row>
    <row r="59" spans="1:5" x14ac:dyDescent="0.15">
      <c r="A59" s="2" t="e">
        <f>'Algemene informatie'!#REF!</f>
        <v>#REF!</v>
      </c>
      <c r="B59" s="19" t="e">
        <f>'Algemene informatie'!#REF!</f>
        <v>#REF!</v>
      </c>
      <c r="C59" s="11"/>
      <c r="D59" s="8" t="e">
        <f>IF(B59="Industrieel onderzoek","Ind",IF(B59="Experimentele ontwikkeling","Exp",IF(B59="Innovatiesteun voor MKB","Inn",IF(B59="Proces-innovatie","Pro",IF(B59="Overige steun o.b.v. de-minimis regeling","Dem",0)))))</f>
        <v>#REF!</v>
      </c>
    </row>
    <row r="64" spans="1:5" x14ac:dyDescent="0.15">
      <c r="A64" s="12" t="s">
        <v>21</v>
      </c>
      <c r="B64" s="12"/>
      <c r="C64" s="12"/>
      <c r="D64" s="12"/>
      <c r="E64" s="12"/>
    </row>
    <row r="65" spans="1:8" s="13" customFormat="1" x14ac:dyDescent="0.15">
      <c r="A65" s="1" t="e">
        <f>'Algemene informatie'!#REF!</f>
        <v>#REF!</v>
      </c>
      <c r="B65" s="1"/>
      <c r="C65" s="1"/>
      <c r="D65" s="1"/>
      <c r="E65" s="1"/>
      <c r="F65" s="1"/>
      <c r="G65" s="1"/>
      <c r="H65" s="1"/>
    </row>
    <row r="66" spans="1:8" s="13" customFormat="1" x14ac:dyDescent="0.15">
      <c r="A66" s="1" t="e">
        <f>'Algemene informatie'!#REF!</f>
        <v>#REF!</v>
      </c>
      <c r="B66" s="1"/>
      <c r="C66" s="1"/>
      <c r="D66" s="1"/>
      <c r="E66" s="1"/>
      <c r="F66" s="1"/>
      <c r="G66" s="1"/>
      <c r="H66" s="1"/>
    </row>
    <row r="67" spans="1:8" s="13" customFormat="1" x14ac:dyDescent="0.15">
      <c r="A67" s="14"/>
      <c r="B67" s="1"/>
      <c r="C67" s="1"/>
      <c r="D67" s="1"/>
      <c r="E67" s="1"/>
      <c r="F67" s="1"/>
      <c r="G67" s="1"/>
      <c r="H67" s="1"/>
    </row>
    <row r="68" spans="1:8" x14ac:dyDescent="0.15">
      <c r="A68" s="14">
        <v>0.35</v>
      </c>
      <c r="B68" s="1" t="s">
        <v>22</v>
      </c>
    </row>
    <row r="69" spans="1:8" x14ac:dyDescent="0.15">
      <c r="A69" s="15">
        <f>'Begroting totaal'!H19</f>
        <v>0</v>
      </c>
      <c r="B69" s="1" t="s">
        <v>23</v>
      </c>
    </row>
    <row r="70" spans="1:8" x14ac:dyDescent="0.15">
      <c r="A70" s="15">
        <f>A69*A68</f>
        <v>0</v>
      </c>
      <c r="B70" s="1" t="s">
        <v>24</v>
      </c>
    </row>
    <row r="71" spans="1:8" x14ac:dyDescent="0.15">
      <c r="A71" s="16" t="e">
        <f>IF('Algemene informatie'!#REF!="Tender Valorisatie MKB",IF(A70&lt;50000,0,IF(A70&gt;350000,350000,A70)),IF(A70&lt;100000,0,IF(A70&gt;1000000,1000000,A70)))</f>
        <v>#REF!</v>
      </c>
      <c r="B71" s="17" t="s">
        <v>25</v>
      </c>
    </row>
    <row r="72" spans="1:8" x14ac:dyDescent="0.15">
      <c r="A72" s="18">
        <f>IF(A69=0,0,A71/A69)</f>
        <v>0</v>
      </c>
      <c r="B72" s="17" t="s">
        <v>26</v>
      </c>
    </row>
    <row r="74" spans="1:8" x14ac:dyDescent="0.15">
      <c r="A74" s="14" t="b">
        <f>IF(AND(Rekensheet!$A$70&gt;=50000,Rekensheet!$A$70&lt;=200000),(IF('Begroting totaal'!H24*Rekensheet!$A$68&lt;=100000,"Akkoord","Niet Akkoord")),IF(AND(Rekensheet!$A$70&gt;200000,Rekensheet!$A$70&lt;=350000),(IF('Begroting totaal'!H24*Rekensheet!$A$68&lt;=175000,"Akkoord","Niet Akkoord"))))</f>
        <v>0</v>
      </c>
    </row>
    <row r="75" spans="1:8" x14ac:dyDescent="0.15">
      <c r="A75" s="15"/>
    </row>
  </sheetData>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82097-0F58-45F6-9EFF-B5764466FC27}">
  <sheetPr codeName="Blad2">
    <tabColor rgb="FFFFFF00"/>
  </sheetPr>
  <dimension ref="A1:K42"/>
  <sheetViews>
    <sheetView showGridLines="0" workbookViewId="0">
      <selection activeCell="L45" sqref="L45"/>
    </sheetView>
  </sheetViews>
  <sheetFormatPr defaultRowHeight="11.25" x14ac:dyDescent="0.15"/>
  <cols>
    <col min="1" max="16384" width="9" style="1"/>
  </cols>
  <sheetData>
    <row r="1" spans="1:11" ht="11.45" customHeight="1" x14ac:dyDescent="0.15">
      <c r="A1" s="144" t="s">
        <v>80</v>
      </c>
      <c r="B1" s="144"/>
      <c r="C1" s="144"/>
      <c r="D1" s="144"/>
      <c r="E1" s="144"/>
      <c r="F1" s="144"/>
      <c r="G1" s="144"/>
      <c r="H1" s="144"/>
      <c r="I1" s="144"/>
      <c r="J1" s="144"/>
      <c r="K1" s="144"/>
    </row>
    <row r="2" spans="1:11" ht="11.45" customHeight="1" x14ac:dyDescent="0.15">
      <c r="A2" s="145"/>
      <c r="B2" s="145"/>
      <c r="C2" s="145"/>
      <c r="D2" s="145"/>
      <c r="E2" s="145"/>
      <c r="F2" s="145"/>
      <c r="G2" s="145"/>
      <c r="H2" s="145"/>
      <c r="I2" s="145"/>
      <c r="J2" s="145"/>
      <c r="K2" s="145"/>
    </row>
    <row r="3" spans="1:11" ht="11.45" customHeight="1" x14ac:dyDescent="0.15">
      <c r="A3" s="145"/>
      <c r="B3" s="145"/>
      <c r="C3" s="145"/>
      <c r="D3" s="145"/>
      <c r="E3" s="145"/>
      <c r="F3" s="145"/>
      <c r="G3" s="145"/>
      <c r="H3" s="145"/>
      <c r="I3" s="145"/>
      <c r="J3" s="145"/>
      <c r="K3" s="145"/>
    </row>
    <row r="4" spans="1:11" ht="11.45" customHeight="1" x14ac:dyDescent="0.15">
      <c r="A4" s="145"/>
      <c r="B4" s="145"/>
      <c r="C4" s="145"/>
      <c r="D4" s="145"/>
      <c r="E4" s="145"/>
      <c r="F4" s="145"/>
      <c r="G4" s="145"/>
      <c r="H4" s="145"/>
      <c r="I4" s="145"/>
      <c r="J4" s="145"/>
      <c r="K4" s="145"/>
    </row>
    <row r="5" spans="1:11" ht="11.45" customHeight="1" x14ac:dyDescent="0.15">
      <c r="A5" s="145"/>
      <c r="B5" s="145"/>
      <c r="C5" s="145"/>
      <c r="D5" s="145"/>
      <c r="E5" s="145"/>
      <c r="F5" s="145"/>
      <c r="G5" s="145"/>
      <c r="H5" s="145"/>
      <c r="I5" s="145"/>
      <c r="J5" s="145"/>
      <c r="K5" s="145"/>
    </row>
    <row r="6" spans="1:11" ht="11.45" customHeight="1" x14ac:dyDescent="0.15">
      <c r="A6" s="145"/>
      <c r="B6" s="145"/>
      <c r="C6" s="145"/>
      <c r="D6" s="145"/>
      <c r="E6" s="145"/>
      <c r="F6" s="145"/>
      <c r="G6" s="145"/>
      <c r="H6" s="145"/>
      <c r="I6" s="145"/>
      <c r="J6" s="145"/>
      <c r="K6" s="145"/>
    </row>
    <row r="7" spans="1:11" ht="11.45" customHeight="1" x14ac:dyDescent="0.15">
      <c r="A7" s="145"/>
      <c r="B7" s="145"/>
      <c r="C7" s="145"/>
      <c r="D7" s="145"/>
      <c r="E7" s="145"/>
      <c r="F7" s="145"/>
      <c r="G7" s="145"/>
      <c r="H7" s="145"/>
      <c r="I7" s="145"/>
      <c r="J7" s="145"/>
      <c r="K7" s="145"/>
    </row>
    <row r="8" spans="1:11" ht="11.45" customHeight="1" x14ac:dyDescent="0.15">
      <c r="A8" s="145"/>
      <c r="B8" s="145"/>
      <c r="C8" s="145"/>
      <c r="D8" s="145"/>
      <c r="E8" s="145"/>
      <c r="F8" s="145"/>
      <c r="G8" s="145"/>
      <c r="H8" s="145"/>
      <c r="I8" s="145"/>
      <c r="J8" s="145"/>
      <c r="K8" s="145"/>
    </row>
    <row r="9" spans="1:11" ht="11.45" customHeight="1" x14ac:dyDescent="0.15">
      <c r="A9" s="145"/>
      <c r="B9" s="145"/>
      <c r="C9" s="145"/>
      <c r="D9" s="145"/>
      <c r="E9" s="145"/>
      <c r="F9" s="145"/>
      <c r="G9" s="145"/>
      <c r="H9" s="145"/>
      <c r="I9" s="145"/>
      <c r="J9" s="145"/>
      <c r="K9" s="145"/>
    </row>
    <row r="10" spans="1:11" ht="11.45" customHeight="1" x14ac:dyDescent="0.15">
      <c r="A10" s="145"/>
      <c r="B10" s="145"/>
      <c r="C10" s="145"/>
      <c r="D10" s="145"/>
      <c r="E10" s="145"/>
      <c r="F10" s="145"/>
      <c r="G10" s="145"/>
      <c r="H10" s="145"/>
      <c r="I10" s="145"/>
      <c r="J10" s="145"/>
      <c r="K10" s="145"/>
    </row>
    <row r="11" spans="1:11" ht="11.45" customHeight="1" x14ac:dyDescent="0.15">
      <c r="A11" s="145"/>
      <c r="B11" s="145"/>
      <c r="C11" s="145"/>
      <c r="D11" s="145"/>
      <c r="E11" s="145"/>
      <c r="F11" s="145"/>
      <c r="G11" s="145"/>
      <c r="H11" s="145"/>
      <c r="I11" s="145"/>
      <c r="J11" s="145"/>
      <c r="K11" s="145"/>
    </row>
    <row r="12" spans="1:11" ht="11.45" customHeight="1" x14ac:dyDescent="0.15">
      <c r="A12" s="145"/>
      <c r="B12" s="145"/>
      <c r="C12" s="145"/>
      <c r="D12" s="145"/>
      <c r="E12" s="145"/>
      <c r="F12" s="145"/>
      <c r="G12" s="145"/>
      <c r="H12" s="145"/>
      <c r="I12" s="145"/>
      <c r="J12" s="145"/>
      <c r="K12" s="145"/>
    </row>
    <row r="13" spans="1:11" ht="11.45" customHeight="1" x14ac:dyDescent="0.15">
      <c r="A13" s="145"/>
      <c r="B13" s="145"/>
      <c r="C13" s="145"/>
      <c r="D13" s="145"/>
      <c r="E13" s="145"/>
      <c r="F13" s="145"/>
      <c r="G13" s="145"/>
      <c r="H13" s="145"/>
      <c r="I13" s="145"/>
      <c r="J13" s="145"/>
      <c r="K13" s="145"/>
    </row>
    <row r="14" spans="1:11" ht="11.45" customHeight="1" x14ac:dyDescent="0.15">
      <c r="A14" s="145"/>
      <c r="B14" s="145"/>
      <c r="C14" s="145"/>
      <c r="D14" s="145"/>
      <c r="E14" s="145"/>
      <c r="F14" s="145"/>
      <c r="G14" s="145"/>
      <c r="H14" s="145"/>
      <c r="I14" s="145"/>
      <c r="J14" s="145"/>
      <c r="K14" s="145"/>
    </row>
    <row r="15" spans="1:11" ht="11.45" customHeight="1" x14ac:dyDescent="0.15">
      <c r="A15" s="145"/>
      <c r="B15" s="145"/>
      <c r="C15" s="145"/>
      <c r="D15" s="145"/>
      <c r="E15" s="145"/>
      <c r="F15" s="145"/>
      <c r="G15" s="145"/>
      <c r="H15" s="145"/>
      <c r="I15" s="145"/>
      <c r="J15" s="145"/>
      <c r="K15" s="145"/>
    </row>
    <row r="16" spans="1:11" ht="11.45" customHeight="1" x14ac:dyDescent="0.15">
      <c r="A16" s="145"/>
      <c r="B16" s="145"/>
      <c r="C16" s="145"/>
      <c r="D16" s="145"/>
      <c r="E16" s="145"/>
      <c r="F16" s="145"/>
      <c r="G16" s="145"/>
      <c r="H16" s="145"/>
      <c r="I16" s="145"/>
      <c r="J16" s="145"/>
      <c r="K16" s="145"/>
    </row>
    <row r="17" spans="1:11" ht="11.45" customHeight="1" x14ac:dyDescent="0.15">
      <c r="A17" s="145"/>
      <c r="B17" s="145"/>
      <c r="C17" s="145"/>
      <c r="D17" s="145"/>
      <c r="E17" s="145"/>
      <c r="F17" s="145"/>
      <c r="G17" s="145"/>
      <c r="H17" s="145"/>
      <c r="I17" s="145"/>
      <c r="J17" s="145"/>
      <c r="K17" s="145"/>
    </row>
    <row r="18" spans="1:11" ht="11.45" customHeight="1" x14ac:dyDescent="0.15">
      <c r="A18" s="145"/>
      <c r="B18" s="145"/>
      <c r="C18" s="145"/>
      <c r="D18" s="145"/>
      <c r="E18" s="145"/>
      <c r="F18" s="145"/>
      <c r="G18" s="145"/>
      <c r="H18" s="145"/>
      <c r="I18" s="145"/>
      <c r="J18" s="145"/>
      <c r="K18" s="145"/>
    </row>
    <row r="19" spans="1:11" ht="11.45" customHeight="1" x14ac:dyDescent="0.15">
      <c r="A19" s="145"/>
      <c r="B19" s="145"/>
      <c r="C19" s="145"/>
      <c r="D19" s="145"/>
      <c r="E19" s="145"/>
      <c r="F19" s="145"/>
      <c r="G19" s="145"/>
      <c r="H19" s="145"/>
      <c r="I19" s="145"/>
      <c r="J19" s="145"/>
      <c r="K19" s="145"/>
    </row>
    <row r="20" spans="1:11" ht="11.45" customHeight="1" x14ac:dyDescent="0.15">
      <c r="A20" s="145"/>
      <c r="B20" s="145"/>
      <c r="C20" s="145"/>
      <c r="D20" s="145"/>
      <c r="E20" s="145"/>
      <c r="F20" s="145"/>
      <c r="G20" s="145"/>
      <c r="H20" s="145"/>
      <c r="I20" s="145"/>
      <c r="J20" s="145"/>
      <c r="K20" s="145"/>
    </row>
    <row r="21" spans="1:11" ht="11.45" customHeight="1" x14ac:dyDescent="0.15">
      <c r="A21" s="145"/>
      <c r="B21" s="145"/>
      <c r="C21" s="145"/>
      <c r="D21" s="145"/>
      <c r="E21" s="145"/>
      <c r="F21" s="145"/>
      <c r="G21" s="145"/>
      <c r="H21" s="145"/>
      <c r="I21" s="145"/>
      <c r="J21" s="145"/>
      <c r="K21" s="145"/>
    </row>
    <row r="22" spans="1:11" ht="11.45" customHeight="1" x14ac:dyDescent="0.15">
      <c r="A22" s="145"/>
      <c r="B22" s="145"/>
      <c r="C22" s="145"/>
      <c r="D22" s="145"/>
      <c r="E22" s="145"/>
      <c r="F22" s="145"/>
      <c r="G22" s="145"/>
      <c r="H22" s="145"/>
      <c r="I22" s="145"/>
      <c r="J22" s="145"/>
      <c r="K22" s="145"/>
    </row>
    <row r="23" spans="1:11" ht="11.45" customHeight="1" x14ac:dyDescent="0.15">
      <c r="A23" s="145"/>
      <c r="B23" s="145"/>
      <c r="C23" s="145"/>
      <c r="D23" s="145"/>
      <c r="E23" s="145"/>
      <c r="F23" s="145"/>
      <c r="G23" s="145"/>
      <c r="H23" s="145"/>
      <c r="I23" s="145"/>
      <c r="J23" s="145"/>
      <c r="K23" s="145"/>
    </row>
    <row r="24" spans="1:11" ht="11.45" customHeight="1" x14ac:dyDescent="0.15">
      <c r="A24" s="145"/>
      <c r="B24" s="145"/>
      <c r="C24" s="145"/>
      <c r="D24" s="145"/>
      <c r="E24" s="145"/>
      <c r="F24" s="145"/>
      <c r="G24" s="145"/>
      <c r="H24" s="145"/>
      <c r="I24" s="145"/>
      <c r="J24" s="145"/>
      <c r="K24" s="145"/>
    </row>
    <row r="25" spans="1:11" ht="11.45" customHeight="1" x14ac:dyDescent="0.15">
      <c r="A25" s="145"/>
      <c r="B25" s="145"/>
      <c r="C25" s="145"/>
      <c r="D25" s="145"/>
      <c r="E25" s="145"/>
      <c r="F25" s="145"/>
      <c r="G25" s="145"/>
      <c r="H25" s="145"/>
      <c r="I25" s="145"/>
      <c r="J25" s="145"/>
      <c r="K25" s="145"/>
    </row>
    <row r="26" spans="1:11" x14ac:dyDescent="0.15">
      <c r="A26" s="145"/>
      <c r="B26" s="145"/>
      <c r="C26" s="145"/>
      <c r="D26" s="145"/>
      <c r="E26" s="145"/>
      <c r="F26" s="145"/>
      <c r="G26" s="145"/>
      <c r="H26" s="145"/>
      <c r="I26" s="145"/>
      <c r="J26" s="145"/>
      <c r="K26" s="145"/>
    </row>
    <row r="27" spans="1:11" x14ac:dyDescent="0.15">
      <c r="A27" s="145"/>
      <c r="B27" s="145"/>
      <c r="C27" s="145"/>
      <c r="D27" s="145"/>
      <c r="E27" s="145"/>
      <c r="F27" s="145"/>
      <c r="G27" s="145"/>
      <c r="H27" s="145"/>
      <c r="I27" s="145"/>
      <c r="J27" s="145"/>
      <c r="K27" s="145"/>
    </row>
    <row r="28" spans="1:11" x14ac:dyDescent="0.15">
      <c r="A28" s="145"/>
      <c r="B28" s="145"/>
      <c r="C28" s="145"/>
      <c r="D28" s="145"/>
      <c r="E28" s="145"/>
      <c r="F28" s="145"/>
      <c r="G28" s="145"/>
      <c r="H28" s="145"/>
      <c r="I28" s="145"/>
      <c r="J28" s="145"/>
      <c r="K28" s="145"/>
    </row>
    <row r="29" spans="1:11" x14ac:dyDescent="0.15">
      <c r="A29" s="145"/>
      <c r="B29" s="145"/>
      <c r="C29" s="145"/>
      <c r="D29" s="145"/>
      <c r="E29" s="145"/>
      <c r="F29" s="145"/>
      <c r="G29" s="145"/>
      <c r="H29" s="145"/>
      <c r="I29" s="145"/>
      <c r="J29" s="145"/>
      <c r="K29" s="145"/>
    </row>
    <row r="30" spans="1:11" x14ac:dyDescent="0.15">
      <c r="A30" s="145"/>
      <c r="B30" s="145"/>
      <c r="C30" s="145"/>
      <c r="D30" s="145"/>
      <c r="E30" s="145"/>
      <c r="F30" s="145"/>
      <c r="G30" s="145"/>
      <c r="H30" s="145"/>
      <c r="I30" s="145"/>
      <c r="J30" s="145"/>
      <c r="K30" s="145"/>
    </row>
    <row r="31" spans="1:11" x14ac:dyDescent="0.15">
      <c r="A31" s="145"/>
      <c r="B31" s="145"/>
      <c r="C31" s="145"/>
      <c r="D31" s="145"/>
      <c r="E31" s="145"/>
      <c r="F31" s="145"/>
      <c r="G31" s="145"/>
      <c r="H31" s="145"/>
      <c r="I31" s="145"/>
      <c r="J31" s="145"/>
      <c r="K31" s="145"/>
    </row>
    <row r="32" spans="1:11" x14ac:dyDescent="0.15">
      <c r="A32" s="145"/>
      <c r="B32" s="145"/>
      <c r="C32" s="145"/>
      <c r="D32" s="145"/>
      <c r="E32" s="145"/>
      <c r="F32" s="145"/>
      <c r="G32" s="145"/>
      <c r="H32" s="145"/>
      <c r="I32" s="145"/>
      <c r="J32" s="145"/>
      <c r="K32" s="145"/>
    </row>
    <row r="33" spans="1:11" x14ac:dyDescent="0.15">
      <c r="A33" s="145"/>
      <c r="B33" s="145"/>
      <c r="C33" s="145"/>
      <c r="D33" s="145"/>
      <c r="E33" s="145"/>
      <c r="F33" s="145"/>
      <c r="G33" s="145"/>
      <c r="H33" s="145"/>
      <c r="I33" s="145"/>
      <c r="J33" s="145"/>
      <c r="K33" s="145"/>
    </row>
    <row r="34" spans="1:11" x14ac:dyDescent="0.15">
      <c r="A34" s="145"/>
      <c r="B34" s="145"/>
      <c r="C34" s="145"/>
      <c r="D34" s="145"/>
      <c r="E34" s="145"/>
      <c r="F34" s="145"/>
      <c r="G34" s="145"/>
      <c r="H34" s="145"/>
      <c r="I34" s="145"/>
      <c r="J34" s="145"/>
      <c r="K34" s="145"/>
    </row>
    <row r="35" spans="1:11" x14ac:dyDescent="0.15">
      <c r="A35" s="145"/>
      <c r="B35" s="145"/>
      <c r="C35" s="145"/>
      <c r="D35" s="145"/>
      <c r="E35" s="145"/>
      <c r="F35" s="145"/>
      <c r="G35" s="145"/>
      <c r="H35" s="145"/>
      <c r="I35" s="145"/>
      <c r="J35" s="145"/>
      <c r="K35" s="145"/>
    </row>
    <row r="36" spans="1:11" x14ac:dyDescent="0.15">
      <c r="A36" s="145"/>
      <c r="B36" s="145"/>
      <c r="C36" s="145"/>
      <c r="D36" s="145"/>
      <c r="E36" s="145"/>
      <c r="F36" s="145"/>
      <c r="G36" s="145"/>
      <c r="H36" s="145"/>
      <c r="I36" s="145"/>
      <c r="J36" s="145"/>
      <c r="K36" s="145"/>
    </row>
    <row r="37" spans="1:11" x14ac:dyDescent="0.15">
      <c r="A37" s="145"/>
      <c r="B37" s="145"/>
      <c r="C37" s="145"/>
      <c r="D37" s="145"/>
      <c r="E37" s="145"/>
      <c r="F37" s="145"/>
      <c r="G37" s="145"/>
      <c r="H37" s="145"/>
      <c r="I37" s="145"/>
      <c r="J37" s="145"/>
      <c r="K37" s="145"/>
    </row>
    <row r="38" spans="1:11" x14ac:dyDescent="0.15">
      <c r="A38" s="145"/>
      <c r="B38" s="145"/>
      <c r="C38" s="145"/>
      <c r="D38" s="145"/>
      <c r="E38" s="145"/>
      <c r="F38" s="145"/>
      <c r="G38" s="145"/>
      <c r="H38" s="145"/>
      <c r="I38" s="145"/>
      <c r="J38" s="145"/>
      <c r="K38" s="145"/>
    </row>
    <row r="39" spans="1:11" x14ac:dyDescent="0.15">
      <c r="A39" s="145"/>
      <c r="B39" s="145"/>
      <c r="C39" s="145"/>
      <c r="D39" s="145"/>
      <c r="E39" s="145"/>
      <c r="F39" s="145"/>
      <c r="G39" s="145"/>
      <c r="H39" s="145"/>
      <c r="I39" s="145"/>
      <c r="J39" s="145"/>
      <c r="K39" s="145"/>
    </row>
    <row r="40" spans="1:11" x14ac:dyDescent="0.15">
      <c r="A40" s="145"/>
      <c r="B40" s="145"/>
      <c r="C40" s="145"/>
      <c r="D40" s="145"/>
      <c r="E40" s="145"/>
      <c r="F40" s="145"/>
      <c r="G40" s="145"/>
      <c r="H40" s="145"/>
      <c r="I40" s="145"/>
      <c r="J40" s="145"/>
      <c r="K40" s="145"/>
    </row>
    <row r="41" spans="1:11" x14ac:dyDescent="0.15">
      <c r="A41" s="145"/>
      <c r="B41" s="145"/>
      <c r="C41" s="145"/>
      <c r="D41" s="145"/>
      <c r="E41" s="145"/>
      <c r="F41" s="145"/>
      <c r="G41" s="145"/>
      <c r="H41" s="145"/>
      <c r="I41" s="145"/>
      <c r="J41" s="145"/>
      <c r="K41" s="145"/>
    </row>
    <row r="42" spans="1:11" x14ac:dyDescent="0.15">
      <c r="A42" s="145"/>
      <c r="B42" s="145"/>
      <c r="C42" s="145"/>
      <c r="D42" s="145"/>
      <c r="E42" s="145"/>
      <c r="F42" s="145"/>
      <c r="G42" s="145"/>
      <c r="H42" s="145"/>
      <c r="I42" s="145"/>
      <c r="J42" s="145"/>
      <c r="K42" s="145"/>
    </row>
  </sheetData>
  <sheetProtection algorithmName="SHA-512" hashValue="JbcefV3EKke/AKkRcfVxONSbtz7eqai0XCusckOjfM9oYvc7yUA+vLHloDOd4WyiZRsV7G1GM2KMWl7q9W923w==" saltValue="0b9aNKV0mW44ub+rewiaIQ==" spinCount="100000" sheet="1" objects="1" selectLockedCells="1" selectUnlockedCells="1"/>
  <mergeCells count="1">
    <mergeCell ref="A1:K4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4472C4"/>
    <pageSetUpPr fitToPage="1"/>
  </sheetPr>
  <dimension ref="A1:AR263"/>
  <sheetViews>
    <sheetView showGridLines="0" zoomScale="90" zoomScaleNormal="90" workbookViewId="0">
      <selection activeCell="B4" sqref="B4:C4"/>
    </sheetView>
  </sheetViews>
  <sheetFormatPr defaultColWidth="9" defaultRowHeight="15" x14ac:dyDescent="0.25"/>
  <cols>
    <col min="1" max="1" width="4.75" style="33" customWidth="1"/>
    <col min="2" max="2" width="43.125" style="33" customWidth="1"/>
    <col min="3" max="3" width="46.75" style="33" customWidth="1"/>
    <col min="4" max="4" width="6.625" style="33" customWidth="1"/>
    <col min="5" max="5" width="17" style="33" customWidth="1"/>
    <col min="6" max="6" width="17.125" style="33" customWidth="1"/>
    <col min="7" max="7" width="15.625" style="33" customWidth="1"/>
    <col min="8" max="8" width="22" style="33" customWidth="1"/>
    <col min="9" max="9" width="15.625" style="33" customWidth="1"/>
    <col min="10" max="10" width="9" style="33"/>
    <col min="11" max="11" width="14" style="34" customWidth="1"/>
    <col min="12" max="12" width="35.75" style="34" customWidth="1"/>
    <col min="13" max="44" width="9" style="34"/>
    <col min="45" max="16384" width="9" style="33"/>
  </cols>
  <sheetData>
    <row r="1" spans="2:44" ht="18.75" x14ac:dyDescent="0.3">
      <c r="B1" s="146" t="s">
        <v>27</v>
      </c>
      <c r="C1" s="147"/>
      <c r="G1" s="34"/>
      <c r="H1" s="34"/>
      <c r="I1" s="34"/>
      <c r="J1" s="34"/>
      <c r="AO1" s="33"/>
      <c r="AP1" s="33"/>
      <c r="AQ1" s="33"/>
      <c r="AR1" s="33"/>
    </row>
    <row r="2" spans="2:44" x14ac:dyDescent="0.25">
      <c r="B2" s="35"/>
      <c r="C2" s="35"/>
    </row>
    <row r="3" spans="2:44" x14ac:dyDescent="0.25">
      <c r="B3" s="35" t="s">
        <v>63</v>
      </c>
      <c r="C3" s="35"/>
      <c r="N3" s="36"/>
    </row>
    <row r="4" spans="2:44" x14ac:dyDescent="0.25">
      <c r="B4" s="148"/>
      <c r="C4" s="149"/>
      <c r="D4" s="37"/>
      <c r="N4" s="36"/>
    </row>
    <row r="5" spans="2:44" x14ac:dyDescent="0.25">
      <c r="D5" s="37"/>
      <c r="N5" s="36"/>
    </row>
    <row r="6" spans="2:44" x14ac:dyDescent="0.25">
      <c r="D6" s="37"/>
      <c r="L6" s="38"/>
    </row>
    <row r="7" spans="2:44" ht="15" customHeight="1" x14ac:dyDescent="0.25">
      <c r="B7" s="35"/>
      <c r="C7" s="35"/>
      <c r="D7" s="37"/>
      <c r="L7" s="38"/>
    </row>
    <row r="8" spans="2:44" ht="30" x14ac:dyDescent="0.25">
      <c r="B8" s="39" t="s">
        <v>69</v>
      </c>
      <c r="C8" s="40" t="s">
        <v>75</v>
      </c>
      <c r="D8" s="38"/>
      <c r="E8" s="38"/>
      <c r="F8" s="38"/>
      <c r="G8" s="38"/>
      <c r="H8" s="41"/>
      <c r="I8" s="38"/>
      <c r="J8" s="34"/>
      <c r="AP8" s="33"/>
      <c r="AQ8" s="33"/>
      <c r="AR8" s="33"/>
    </row>
    <row r="9" spans="2:44" ht="15" customHeight="1" x14ac:dyDescent="0.25">
      <c r="B9" s="55"/>
      <c r="C9" s="42">
        <f>'Financiering project'!B9</f>
        <v>0</v>
      </c>
      <c r="D9" s="43"/>
      <c r="E9" s="44"/>
      <c r="F9" s="44"/>
      <c r="G9" s="44"/>
      <c r="H9" s="44"/>
      <c r="I9" s="44"/>
      <c r="J9" s="34"/>
      <c r="AP9" s="33"/>
      <c r="AQ9" s="33"/>
      <c r="AR9" s="33"/>
    </row>
    <row r="10" spans="2:44" ht="15" customHeight="1" x14ac:dyDescent="0.25">
      <c r="B10" s="114"/>
      <c r="C10" s="42">
        <f>'Financiering project'!D9</f>
        <v>0</v>
      </c>
      <c r="D10" s="43"/>
      <c r="E10" s="44"/>
      <c r="F10" s="44"/>
      <c r="G10" s="44"/>
      <c r="H10" s="44"/>
      <c r="I10" s="44"/>
      <c r="J10" s="34"/>
      <c r="AP10" s="33"/>
      <c r="AQ10" s="33"/>
      <c r="AR10" s="33"/>
    </row>
    <row r="11" spans="2:44" ht="15" customHeight="1" x14ac:dyDescent="0.25">
      <c r="B11" s="114"/>
      <c r="C11" s="42">
        <f>'Financiering project'!F9</f>
        <v>0</v>
      </c>
      <c r="D11" s="43"/>
      <c r="E11" s="44"/>
      <c r="F11" s="44"/>
      <c r="G11" s="44"/>
      <c r="H11" s="44"/>
      <c r="I11" s="44"/>
      <c r="J11" s="34"/>
      <c r="AP11" s="33"/>
      <c r="AQ11" s="33"/>
      <c r="AR11" s="33"/>
    </row>
    <row r="12" spans="2:44" ht="15" customHeight="1" thickBot="1" x14ac:dyDescent="0.3">
      <c r="B12" s="115"/>
      <c r="C12" s="45">
        <f>'Financiering project'!H9</f>
        <v>0</v>
      </c>
      <c r="D12" s="43"/>
      <c r="E12" s="44"/>
      <c r="F12" s="44"/>
      <c r="G12" s="44"/>
      <c r="H12" s="44"/>
      <c r="I12" s="44"/>
      <c r="J12" s="34"/>
      <c r="AP12" s="33"/>
      <c r="AQ12" s="33"/>
      <c r="AR12" s="33"/>
    </row>
    <row r="13" spans="2:44" ht="15" customHeight="1" thickTop="1" x14ac:dyDescent="0.25">
      <c r="B13" s="46" t="s">
        <v>28</v>
      </c>
      <c r="C13" s="47">
        <f>SUM(C9:C12)</f>
        <v>0</v>
      </c>
      <c r="D13" s="48"/>
      <c r="E13" s="38"/>
      <c r="F13" s="38"/>
      <c r="G13" s="38"/>
      <c r="H13" s="38"/>
      <c r="I13" s="38"/>
      <c r="J13" s="49"/>
      <c r="K13" s="50"/>
      <c r="AR13" s="33"/>
    </row>
    <row r="14" spans="2:44" x14ac:dyDescent="0.25">
      <c r="F14" s="38"/>
      <c r="G14" s="38"/>
      <c r="H14" s="38"/>
      <c r="I14" s="38"/>
      <c r="J14" s="50"/>
      <c r="K14" s="50" t="s">
        <v>29</v>
      </c>
      <c r="AR14" s="33"/>
    </row>
    <row r="15" spans="2:44" x14ac:dyDescent="0.25">
      <c r="F15" s="38"/>
      <c r="G15" s="38"/>
      <c r="H15" s="38"/>
      <c r="I15" s="38"/>
      <c r="J15" s="34"/>
      <c r="K15" s="50" t="s">
        <v>30</v>
      </c>
      <c r="AR15" s="33"/>
    </row>
    <row r="16" spans="2:44" x14ac:dyDescent="0.25">
      <c r="B16" s="51" t="s">
        <v>31</v>
      </c>
      <c r="C16" s="52" t="s">
        <v>62</v>
      </c>
      <c r="E16" s="35"/>
      <c r="F16" s="38"/>
      <c r="G16" s="38"/>
      <c r="H16" s="38"/>
      <c r="I16" s="38"/>
      <c r="J16" s="34"/>
      <c r="AR16" s="33"/>
    </row>
    <row r="17" spans="1:12" ht="15" customHeight="1" x14ac:dyDescent="0.25">
      <c r="A17" s="33">
        <v>1</v>
      </c>
      <c r="B17" s="56"/>
      <c r="C17" s="31"/>
      <c r="G17" s="38"/>
      <c r="H17" s="38"/>
      <c r="I17" s="38"/>
      <c r="J17" s="38"/>
    </row>
    <row r="18" spans="1:12" ht="15" customHeight="1" x14ac:dyDescent="0.25">
      <c r="A18" s="33">
        <v>2</v>
      </c>
      <c r="B18" s="116"/>
      <c r="C18" s="31"/>
    </row>
    <row r="19" spans="1:12" ht="15" customHeight="1" x14ac:dyDescent="0.25">
      <c r="A19" s="33">
        <v>3</v>
      </c>
      <c r="B19" s="116"/>
      <c r="C19" s="31"/>
      <c r="L19" s="36"/>
    </row>
    <row r="20" spans="1:12" ht="15" customHeight="1" x14ac:dyDescent="0.25">
      <c r="A20" s="33">
        <v>4</v>
      </c>
      <c r="B20" s="116"/>
      <c r="C20" s="31"/>
    </row>
    <row r="21" spans="1:12" ht="15" customHeight="1" x14ac:dyDescent="0.25">
      <c r="A21" s="33">
        <v>5</v>
      </c>
      <c r="B21" s="116"/>
      <c r="C21" s="31"/>
    </row>
    <row r="22" spans="1:12" ht="15" customHeight="1" x14ac:dyDescent="0.25">
      <c r="A22" s="33">
        <v>6</v>
      </c>
      <c r="B22" s="116"/>
      <c r="C22" s="31"/>
      <c r="G22" s="53"/>
      <c r="H22" s="53"/>
    </row>
    <row r="23" spans="1:12" ht="15" customHeight="1" x14ac:dyDescent="0.25">
      <c r="A23" s="33">
        <v>7</v>
      </c>
      <c r="B23" s="116"/>
      <c r="C23" s="31"/>
    </row>
    <row r="24" spans="1:12" ht="15" customHeight="1" x14ac:dyDescent="0.25">
      <c r="A24" s="33">
        <v>8</v>
      </c>
      <c r="B24" s="116"/>
      <c r="C24" s="31"/>
    </row>
    <row r="25" spans="1:12" ht="15" customHeight="1" x14ac:dyDescent="0.25">
      <c r="A25" s="33">
        <v>9</v>
      </c>
      <c r="B25" s="116"/>
      <c r="C25" s="31"/>
    </row>
    <row r="26" spans="1:12" ht="15" customHeight="1" x14ac:dyDescent="0.25">
      <c r="A26" s="33">
        <v>10</v>
      </c>
      <c r="B26" s="116"/>
      <c r="C26" s="31"/>
    </row>
    <row r="27" spans="1:12" ht="15" customHeight="1" x14ac:dyDescent="0.25">
      <c r="A27" s="33">
        <v>11</v>
      </c>
      <c r="B27" s="116"/>
      <c r="C27" s="31"/>
    </row>
    <row r="28" spans="1:12" ht="15" customHeight="1" x14ac:dyDescent="0.25">
      <c r="A28" s="33">
        <v>12</v>
      </c>
      <c r="B28" s="116"/>
      <c r="C28" s="31"/>
    </row>
    <row r="29" spans="1:12" ht="15" customHeight="1" x14ac:dyDescent="0.25">
      <c r="A29" s="33">
        <v>13</v>
      </c>
      <c r="B29" s="116"/>
      <c r="C29" s="31"/>
    </row>
    <row r="30" spans="1:12" ht="15" customHeight="1" x14ac:dyDescent="0.25">
      <c r="A30" s="33">
        <v>14</v>
      </c>
      <c r="B30" s="116"/>
      <c r="C30" s="31"/>
    </row>
    <row r="31" spans="1:12" ht="15" customHeight="1" x14ac:dyDescent="0.25">
      <c r="A31" s="33">
        <v>15</v>
      </c>
      <c r="B31" s="116"/>
      <c r="C31" s="31"/>
    </row>
    <row r="33" ht="10.5" customHeight="1" x14ac:dyDescent="0.25"/>
    <row r="261" spans="2:2" x14ac:dyDescent="0.25">
      <c r="B261" s="54" t="s">
        <v>32</v>
      </c>
    </row>
    <row r="262" spans="2:2" x14ac:dyDescent="0.25">
      <c r="B262" s="54" t="s">
        <v>33</v>
      </c>
    </row>
    <row r="263" spans="2:2" x14ac:dyDescent="0.25">
      <c r="B263" s="54" t="s">
        <v>34</v>
      </c>
    </row>
  </sheetData>
  <sheetProtection algorithmName="SHA-512" hashValue="A11Gxmo0x74/AQ1V1o05/mfVKwEIc3T9Dm7BW7VSy2R3YyqQtkzZmMEf2Uue+NVRN/IBrOdjseODnyh9fIlbKQ==" saltValue="eK6rBiFdc0y+wq4EywTPKQ==" spinCount="100000" sheet="1" selectLockedCells="1"/>
  <mergeCells count="2">
    <mergeCell ref="B1:C1"/>
    <mergeCell ref="B4:C4"/>
  </mergeCells>
  <dataValidations xWindow="522" yWindow="639" count="6">
    <dataValidation allowBlank="1" showInputMessage="1" showErrorMessage="1" prompt="Voer hier de naam van de onderneming of kennisinstelling in die SAMENWERKINGSPARTNER is en kosten maakt binnen het project." sqref="B10:B12" xr:uid="{00000000-0002-0000-0000-000000000000}"/>
    <dataValidation allowBlank="1" showInputMessage="1" showErrorMessage="1" prompt="Voer hier de naam van de onderneming of kennisinstelling in die PENVOERDER is en kosten maakt binnen het project." sqref="B9" xr:uid="{00000000-0002-0000-0000-000002000000}"/>
    <dataValidation allowBlank="1" showInputMessage="1" showErrorMessage="1" prompt="Vul hier de titel van uw project in" sqref="D5:E5 C5 B5" xr:uid="{00000000-0002-0000-0000-000006000000}"/>
    <dataValidation type="list" allowBlank="1" showInputMessage="1" showErrorMessage="1" sqref="C17:C31" xr:uid="{2FF25FD2-6F40-4984-8BAB-74047E3ADBC2}">
      <formula1>"Experimentele ontwikkeling,Industrieel onderzoek"</formula1>
    </dataValidation>
    <dataValidation allowBlank="1" showInputMessage="1" showErrorMessage="1" prompt="Geef hier kort de titel/inhoud van het werkpakket weer" sqref="B17:B31" xr:uid="{00000000-0002-0000-0000-000001000000}"/>
    <dataValidation allowBlank="1" showInputMessage="1" showErrorMessage="1" prompt="Vul hier de naam van uw project in" sqref="B4:C4" xr:uid="{F8C4A20C-7CBA-48E6-8CC9-21B35A66F9C2}"/>
  </dataValidations>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BDD7EE"/>
    <pageSetUpPr fitToPage="1"/>
  </sheetPr>
  <dimension ref="A1:O80"/>
  <sheetViews>
    <sheetView showGridLines="0" zoomScale="90" zoomScaleNormal="90" workbookViewId="0">
      <selection activeCell="C7" sqref="C7"/>
    </sheetView>
  </sheetViews>
  <sheetFormatPr defaultColWidth="9" defaultRowHeight="12" x14ac:dyDescent="0.2"/>
  <cols>
    <col min="1" max="9" width="20.625" style="117" customWidth="1"/>
    <col min="10" max="11" width="15.625" style="117" customWidth="1"/>
    <col min="12" max="12" width="26.375" style="117" customWidth="1"/>
    <col min="13" max="13" width="15.625" style="117" customWidth="1"/>
    <col min="14" max="14" width="70.625" style="117" customWidth="1"/>
    <col min="15" max="15" width="50.625" style="117" customWidth="1"/>
    <col min="16" max="16" width="13.75" style="117" customWidth="1"/>
    <col min="17" max="17" width="56.125" style="117" customWidth="1"/>
    <col min="18" max="16384" width="9" style="117"/>
  </cols>
  <sheetData>
    <row r="1" spans="1:14" ht="18.75" x14ac:dyDescent="0.2">
      <c r="A1" s="32" t="s">
        <v>35</v>
      </c>
      <c r="B1" s="118"/>
      <c r="C1" s="118"/>
      <c r="D1" s="142" t="str">
        <f>IF('Algemene informatie'!B9="","",'Algemene informatie'!B9)</f>
        <v/>
      </c>
      <c r="E1" s="118"/>
      <c r="F1" s="118"/>
      <c r="G1" s="118"/>
      <c r="H1" s="118"/>
      <c r="I1" s="118"/>
    </row>
    <row r="2" spans="1:14" ht="12.75" thickBot="1" x14ac:dyDescent="0.25">
      <c r="A2" s="119"/>
      <c r="B2" s="119"/>
      <c r="C2" s="119"/>
      <c r="D2" s="119"/>
      <c r="E2" s="120"/>
      <c r="F2" s="120"/>
      <c r="G2" s="120"/>
    </row>
    <row r="3" spans="1:14" x14ac:dyDescent="0.2">
      <c r="A3" s="155" t="s">
        <v>36</v>
      </c>
      <c r="B3" s="156"/>
      <c r="C3" s="157"/>
      <c r="D3" s="119"/>
      <c r="E3" s="120"/>
      <c r="F3" s="120"/>
      <c r="G3" s="120"/>
    </row>
    <row r="4" spans="1:14" ht="12.75" thickBot="1" x14ac:dyDescent="0.25">
      <c r="A4" s="158"/>
      <c r="B4" s="159"/>
      <c r="C4" s="160"/>
      <c r="D4" s="119"/>
      <c r="E4" s="120"/>
      <c r="F4" s="120"/>
      <c r="G4" s="120"/>
    </row>
    <row r="5" spans="1:14" x14ac:dyDescent="0.2">
      <c r="A5" s="117" t="s">
        <v>37</v>
      </c>
      <c r="N5" s="121"/>
    </row>
    <row r="6" spans="1:14" s="121" customFormat="1" ht="75" x14ac:dyDescent="0.2">
      <c r="A6" s="20" t="s">
        <v>19</v>
      </c>
      <c r="B6" s="21" t="s">
        <v>38</v>
      </c>
      <c r="C6" s="21" t="s">
        <v>64</v>
      </c>
      <c r="D6" s="21" t="s">
        <v>65</v>
      </c>
      <c r="E6" s="21" t="s">
        <v>39</v>
      </c>
      <c r="F6" s="21" t="s">
        <v>66</v>
      </c>
      <c r="G6" s="21" t="s">
        <v>40</v>
      </c>
      <c r="H6" s="21" t="s">
        <v>41</v>
      </c>
      <c r="K6" s="117"/>
      <c r="L6" s="117"/>
    </row>
    <row r="7" spans="1:14" ht="14.45" customHeight="1" x14ac:dyDescent="0.25">
      <c r="A7" s="122" t="str">
        <f>IF('Algemene informatie'!B17="","",'Algemene informatie'!B17)</f>
        <v/>
      </c>
      <c r="B7" s="123">
        <f t="shared" ref="B7:B21" si="0">SUMIFS($I$28:$I$70,$C$28:$C$70,A7)</f>
        <v>0</v>
      </c>
      <c r="C7" s="124"/>
      <c r="D7" s="124"/>
      <c r="E7" s="124"/>
      <c r="F7" s="124"/>
      <c r="G7" s="124"/>
      <c r="H7" s="22">
        <f t="shared" ref="H7:H21" si="1">SUM(B7:G7)</f>
        <v>0</v>
      </c>
      <c r="I7" s="36" t="str">
        <f>IF(G7&gt;0,"Vul de opbrengsten in als een negatief bedrag","")</f>
        <v/>
      </c>
    </row>
    <row r="8" spans="1:14" ht="14.45" customHeight="1" x14ac:dyDescent="0.25">
      <c r="A8" s="122" t="str">
        <f>IF('Algemene informatie'!B18="","",'Algemene informatie'!B18)</f>
        <v/>
      </c>
      <c r="B8" s="123">
        <f t="shared" si="0"/>
        <v>0</v>
      </c>
      <c r="C8" s="124"/>
      <c r="D8" s="124"/>
      <c r="E8" s="124"/>
      <c r="F8" s="124"/>
      <c r="G8" s="124"/>
      <c r="H8" s="22">
        <f t="shared" si="1"/>
        <v>0</v>
      </c>
      <c r="I8" s="36" t="str">
        <f t="shared" ref="I8:I21" si="2">IF(G8&gt;0,"Vul de opbrengsten in als een negatief bedrag","")</f>
        <v/>
      </c>
    </row>
    <row r="9" spans="1:14" ht="14.45" customHeight="1" x14ac:dyDescent="0.25">
      <c r="A9" s="122" t="str">
        <f>IF('Algemene informatie'!B19="","",'Algemene informatie'!B19)</f>
        <v/>
      </c>
      <c r="B9" s="123">
        <f t="shared" si="0"/>
        <v>0</v>
      </c>
      <c r="C9" s="124"/>
      <c r="D9" s="124"/>
      <c r="E9" s="124"/>
      <c r="F9" s="124"/>
      <c r="G9" s="124"/>
      <c r="H9" s="22">
        <f t="shared" si="1"/>
        <v>0</v>
      </c>
      <c r="I9" s="36" t="str">
        <f t="shared" si="2"/>
        <v/>
      </c>
    </row>
    <row r="10" spans="1:14" ht="14.45" customHeight="1" x14ac:dyDescent="0.25">
      <c r="A10" s="122" t="str">
        <f>IF('Algemene informatie'!B20="","",'Algemene informatie'!B20)</f>
        <v/>
      </c>
      <c r="B10" s="123">
        <f t="shared" si="0"/>
        <v>0</v>
      </c>
      <c r="C10" s="124"/>
      <c r="D10" s="124"/>
      <c r="E10" s="124"/>
      <c r="F10" s="124"/>
      <c r="G10" s="124"/>
      <c r="H10" s="22">
        <f t="shared" si="1"/>
        <v>0</v>
      </c>
      <c r="I10" s="36" t="str">
        <f t="shared" si="2"/>
        <v/>
      </c>
    </row>
    <row r="11" spans="1:14" ht="14.45" customHeight="1" x14ac:dyDescent="0.25">
      <c r="A11" s="122" t="str">
        <f>IF('Algemene informatie'!B21="","",'Algemene informatie'!B21)</f>
        <v/>
      </c>
      <c r="B11" s="123">
        <f t="shared" si="0"/>
        <v>0</v>
      </c>
      <c r="C11" s="124"/>
      <c r="D11" s="124"/>
      <c r="E11" s="124"/>
      <c r="F11" s="124"/>
      <c r="G11" s="124"/>
      <c r="H11" s="22">
        <f t="shared" si="1"/>
        <v>0</v>
      </c>
      <c r="I11" s="36" t="str">
        <f t="shared" si="2"/>
        <v/>
      </c>
    </row>
    <row r="12" spans="1:14" ht="14.45" customHeight="1" x14ac:dyDescent="0.25">
      <c r="A12" s="122" t="str">
        <f>IF('Algemene informatie'!B22="","",'Algemene informatie'!B22)</f>
        <v/>
      </c>
      <c r="B12" s="123">
        <f t="shared" si="0"/>
        <v>0</v>
      </c>
      <c r="C12" s="124"/>
      <c r="D12" s="124"/>
      <c r="E12" s="124"/>
      <c r="F12" s="124"/>
      <c r="G12" s="124"/>
      <c r="H12" s="22">
        <f t="shared" si="1"/>
        <v>0</v>
      </c>
      <c r="I12" s="36" t="str">
        <f t="shared" si="2"/>
        <v/>
      </c>
    </row>
    <row r="13" spans="1:14" ht="14.45" customHeight="1" x14ac:dyDescent="0.25">
      <c r="A13" s="122" t="str">
        <f>IF('Algemene informatie'!B23="","",'Algemene informatie'!B23)</f>
        <v/>
      </c>
      <c r="B13" s="123">
        <f t="shared" si="0"/>
        <v>0</v>
      </c>
      <c r="C13" s="124"/>
      <c r="D13" s="124"/>
      <c r="E13" s="124"/>
      <c r="F13" s="124"/>
      <c r="G13" s="124"/>
      <c r="H13" s="22">
        <f t="shared" si="1"/>
        <v>0</v>
      </c>
      <c r="I13" s="36" t="str">
        <f t="shared" si="2"/>
        <v/>
      </c>
    </row>
    <row r="14" spans="1:14" ht="14.45" customHeight="1" x14ac:dyDescent="0.25">
      <c r="A14" s="122" t="str">
        <f>IF('Algemene informatie'!B24="","",'Algemene informatie'!B24)</f>
        <v/>
      </c>
      <c r="B14" s="123">
        <f t="shared" si="0"/>
        <v>0</v>
      </c>
      <c r="C14" s="124"/>
      <c r="D14" s="124"/>
      <c r="E14" s="124"/>
      <c r="F14" s="124"/>
      <c r="G14" s="124"/>
      <c r="H14" s="22">
        <f t="shared" si="1"/>
        <v>0</v>
      </c>
      <c r="I14" s="36" t="str">
        <f t="shared" si="2"/>
        <v/>
      </c>
    </row>
    <row r="15" spans="1:14" ht="14.45" customHeight="1" x14ac:dyDescent="0.25">
      <c r="A15" s="122" t="str">
        <f>IF('Algemene informatie'!B25="","",'Algemene informatie'!B25)</f>
        <v/>
      </c>
      <c r="B15" s="123">
        <f t="shared" si="0"/>
        <v>0</v>
      </c>
      <c r="C15" s="124"/>
      <c r="D15" s="124"/>
      <c r="E15" s="124"/>
      <c r="F15" s="124"/>
      <c r="G15" s="124"/>
      <c r="H15" s="22">
        <f t="shared" si="1"/>
        <v>0</v>
      </c>
      <c r="I15" s="36" t="str">
        <f t="shared" si="2"/>
        <v/>
      </c>
    </row>
    <row r="16" spans="1:14" ht="14.45" customHeight="1" x14ac:dyDescent="0.25">
      <c r="A16" s="122" t="str">
        <f>IF('Algemene informatie'!B26="","",'Algemene informatie'!B26)</f>
        <v/>
      </c>
      <c r="B16" s="123">
        <f t="shared" si="0"/>
        <v>0</v>
      </c>
      <c r="C16" s="124"/>
      <c r="D16" s="124"/>
      <c r="E16" s="124"/>
      <c r="F16" s="124"/>
      <c r="G16" s="124"/>
      <c r="H16" s="22">
        <f t="shared" si="1"/>
        <v>0</v>
      </c>
      <c r="I16" s="36" t="str">
        <f t="shared" si="2"/>
        <v/>
      </c>
    </row>
    <row r="17" spans="1:15" ht="14.45" customHeight="1" x14ac:dyDescent="0.25">
      <c r="A17" s="122" t="str">
        <f>IF('Algemene informatie'!B27="","",'Algemene informatie'!B27)</f>
        <v/>
      </c>
      <c r="B17" s="123">
        <f t="shared" si="0"/>
        <v>0</v>
      </c>
      <c r="C17" s="124"/>
      <c r="D17" s="124"/>
      <c r="E17" s="124"/>
      <c r="F17" s="124"/>
      <c r="G17" s="124"/>
      <c r="H17" s="22">
        <f t="shared" si="1"/>
        <v>0</v>
      </c>
      <c r="I17" s="36" t="str">
        <f t="shared" si="2"/>
        <v/>
      </c>
    </row>
    <row r="18" spans="1:15" ht="14.45" customHeight="1" x14ac:dyDescent="0.25">
      <c r="A18" s="122" t="str">
        <f>IF('Algemene informatie'!B28="","",'Algemene informatie'!B28)</f>
        <v/>
      </c>
      <c r="B18" s="123">
        <f t="shared" si="0"/>
        <v>0</v>
      </c>
      <c r="C18" s="124"/>
      <c r="D18" s="124"/>
      <c r="E18" s="124"/>
      <c r="F18" s="124"/>
      <c r="G18" s="124"/>
      <c r="H18" s="22">
        <f t="shared" si="1"/>
        <v>0</v>
      </c>
      <c r="I18" s="36" t="str">
        <f t="shared" si="2"/>
        <v/>
      </c>
    </row>
    <row r="19" spans="1:15" ht="14.45" customHeight="1" x14ac:dyDescent="0.25">
      <c r="A19" s="122" t="str">
        <f>IF('Algemene informatie'!B29="","",'Algemene informatie'!B29)</f>
        <v/>
      </c>
      <c r="B19" s="123">
        <f t="shared" si="0"/>
        <v>0</v>
      </c>
      <c r="C19" s="124"/>
      <c r="D19" s="124"/>
      <c r="E19" s="124"/>
      <c r="F19" s="124"/>
      <c r="G19" s="124"/>
      <c r="H19" s="22">
        <f t="shared" si="1"/>
        <v>0</v>
      </c>
      <c r="I19" s="36" t="str">
        <f t="shared" si="2"/>
        <v/>
      </c>
    </row>
    <row r="20" spans="1:15" ht="14.45" customHeight="1" x14ac:dyDescent="0.25">
      <c r="A20" s="122" t="str">
        <f>IF('Algemene informatie'!B30="","",'Algemene informatie'!B30)</f>
        <v/>
      </c>
      <c r="B20" s="123">
        <f t="shared" si="0"/>
        <v>0</v>
      </c>
      <c r="C20" s="124"/>
      <c r="D20" s="124"/>
      <c r="E20" s="124"/>
      <c r="F20" s="124"/>
      <c r="G20" s="124"/>
      <c r="H20" s="22">
        <f t="shared" si="1"/>
        <v>0</v>
      </c>
      <c r="I20" s="36" t="str">
        <f t="shared" si="2"/>
        <v/>
      </c>
    </row>
    <row r="21" spans="1:15" ht="14.45" customHeight="1" x14ac:dyDescent="0.25">
      <c r="A21" s="122" t="str">
        <f>IF('Algemene informatie'!B31="","",'Algemene informatie'!B31)</f>
        <v/>
      </c>
      <c r="B21" s="123">
        <f t="shared" si="0"/>
        <v>0</v>
      </c>
      <c r="C21" s="124"/>
      <c r="D21" s="124"/>
      <c r="E21" s="124"/>
      <c r="F21" s="124"/>
      <c r="G21" s="124"/>
      <c r="H21" s="22">
        <f t="shared" si="1"/>
        <v>0</v>
      </c>
      <c r="I21" s="36" t="str">
        <f t="shared" si="2"/>
        <v/>
      </c>
    </row>
    <row r="22" spans="1:15" ht="15" x14ac:dyDescent="0.25">
      <c r="A22" s="23" t="s">
        <v>42</v>
      </c>
      <c r="B22" s="24">
        <f t="shared" ref="B22:H22" si="3">SUM(B7:B21)</f>
        <v>0</v>
      </c>
      <c r="C22" s="24">
        <f t="shared" si="3"/>
        <v>0</v>
      </c>
      <c r="D22" s="24">
        <f t="shared" si="3"/>
        <v>0</v>
      </c>
      <c r="E22" s="24">
        <f t="shared" si="3"/>
        <v>0</v>
      </c>
      <c r="F22" s="24">
        <f t="shared" si="3"/>
        <v>0</v>
      </c>
      <c r="G22" s="24">
        <f t="shared" si="3"/>
        <v>0</v>
      </c>
      <c r="H22" s="24">
        <f t="shared" si="3"/>
        <v>0</v>
      </c>
    </row>
    <row r="23" spans="1:15" ht="12.75" thickBot="1" x14ac:dyDescent="0.25">
      <c r="A23" s="119"/>
      <c r="B23" s="125"/>
      <c r="C23" s="125"/>
      <c r="D23" s="125"/>
      <c r="E23" s="125"/>
      <c r="F23" s="125"/>
      <c r="G23" s="125"/>
      <c r="H23" s="125"/>
      <c r="I23" s="125"/>
    </row>
    <row r="24" spans="1:15" x14ac:dyDescent="0.2">
      <c r="A24" s="155" t="s">
        <v>43</v>
      </c>
      <c r="B24" s="156"/>
      <c r="C24" s="157"/>
      <c r="D24" s="125"/>
      <c r="E24" s="125"/>
      <c r="F24" s="125"/>
      <c r="G24" s="125"/>
      <c r="H24" s="125"/>
      <c r="I24" s="125"/>
    </row>
    <row r="25" spans="1:15" ht="12.75" thickBot="1" x14ac:dyDescent="0.25">
      <c r="A25" s="158"/>
      <c r="B25" s="159"/>
      <c r="C25" s="160"/>
      <c r="D25" s="125"/>
      <c r="E25" s="125"/>
      <c r="F25" s="125"/>
      <c r="G25" s="125"/>
      <c r="H25" s="125"/>
      <c r="I25" s="125"/>
    </row>
    <row r="26" spans="1:15" x14ac:dyDescent="0.2">
      <c r="E26" s="126"/>
      <c r="M26" s="127"/>
      <c r="N26" s="127"/>
      <c r="O26" s="127"/>
    </row>
    <row r="27" spans="1:15" s="121" customFormat="1" ht="72.75" customHeight="1" x14ac:dyDescent="0.2">
      <c r="A27" s="20" t="s">
        <v>44</v>
      </c>
      <c r="B27" s="20" t="s">
        <v>45</v>
      </c>
      <c r="C27" s="20" t="s">
        <v>19</v>
      </c>
      <c r="D27" s="57" t="s">
        <v>46</v>
      </c>
      <c r="E27" s="58"/>
      <c r="F27" s="59"/>
      <c r="G27" s="59" t="s">
        <v>47</v>
      </c>
      <c r="H27" s="21" t="s">
        <v>48</v>
      </c>
      <c r="I27" s="20" t="s">
        <v>49</v>
      </c>
      <c r="J27" s="117"/>
      <c r="K27" s="117"/>
      <c r="L27" s="117"/>
      <c r="M27" s="117"/>
    </row>
    <row r="28" spans="1:15" ht="14.45" customHeight="1" x14ac:dyDescent="0.25">
      <c r="A28" s="128"/>
      <c r="B28" s="128"/>
      <c r="C28" s="128"/>
      <c r="D28" s="161"/>
      <c r="E28" s="162"/>
      <c r="F28" s="162"/>
      <c r="G28" s="128"/>
      <c r="H28" s="129">
        <v>60</v>
      </c>
      <c r="I28" s="130">
        <f>G28*H28</f>
        <v>0</v>
      </c>
      <c r="N28" s="131"/>
    </row>
    <row r="29" spans="1:15" ht="14.45" customHeight="1" x14ac:dyDescent="0.25">
      <c r="A29" s="128"/>
      <c r="B29" s="128"/>
      <c r="C29" s="128"/>
      <c r="D29" s="150"/>
      <c r="E29" s="151"/>
      <c r="F29" s="151"/>
      <c r="G29" s="128"/>
      <c r="H29" s="129">
        <v>60</v>
      </c>
      <c r="I29" s="130">
        <f t="shared" ref="I29:I70" si="4">G29*H29</f>
        <v>0</v>
      </c>
    </row>
    <row r="30" spans="1:15" ht="14.45" customHeight="1" x14ac:dyDescent="0.25">
      <c r="A30" s="128"/>
      <c r="B30" s="128"/>
      <c r="C30" s="128"/>
      <c r="D30" s="150"/>
      <c r="E30" s="151"/>
      <c r="F30" s="151"/>
      <c r="G30" s="128"/>
      <c r="H30" s="129">
        <v>60</v>
      </c>
      <c r="I30" s="130">
        <f t="shared" si="4"/>
        <v>0</v>
      </c>
    </row>
    <row r="31" spans="1:15" ht="14.45" customHeight="1" x14ac:dyDescent="0.25">
      <c r="A31" s="128"/>
      <c r="B31" s="128"/>
      <c r="C31" s="128"/>
      <c r="D31" s="150"/>
      <c r="E31" s="151"/>
      <c r="F31" s="151"/>
      <c r="G31" s="128"/>
      <c r="H31" s="129">
        <v>60</v>
      </c>
      <c r="I31" s="130">
        <f t="shared" si="4"/>
        <v>0</v>
      </c>
    </row>
    <row r="32" spans="1:15" ht="14.45" customHeight="1" x14ac:dyDescent="0.25">
      <c r="A32" s="128"/>
      <c r="B32" s="128"/>
      <c r="C32" s="128"/>
      <c r="D32" s="150"/>
      <c r="E32" s="151"/>
      <c r="F32" s="151"/>
      <c r="G32" s="128"/>
      <c r="H32" s="129">
        <v>60</v>
      </c>
      <c r="I32" s="130">
        <f t="shared" si="4"/>
        <v>0</v>
      </c>
    </row>
    <row r="33" spans="1:9" ht="14.45" customHeight="1" x14ac:dyDescent="0.25">
      <c r="A33" s="128"/>
      <c r="B33" s="128"/>
      <c r="C33" s="128"/>
      <c r="D33" s="150"/>
      <c r="E33" s="151"/>
      <c r="F33" s="151"/>
      <c r="G33" s="128"/>
      <c r="H33" s="129">
        <v>60</v>
      </c>
      <c r="I33" s="130">
        <f t="shared" si="4"/>
        <v>0</v>
      </c>
    </row>
    <row r="34" spans="1:9" ht="14.45" customHeight="1" x14ac:dyDescent="0.25">
      <c r="A34" s="128"/>
      <c r="B34" s="128"/>
      <c r="C34" s="128"/>
      <c r="D34" s="150"/>
      <c r="E34" s="151"/>
      <c r="F34" s="151"/>
      <c r="G34" s="128"/>
      <c r="H34" s="129">
        <v>60</v>
      </c>
      <c r="I34" s="130">
        <f t="shared" si="4"/>
        <v>0</v>
      </c>
    </row>
    <row r="35" spans="1:9" ht="14.45" customHeight="1" x14ac:dyDescent="0.25">
      <c r="A35" s="128"/>
      <c r="B35" s="128"/>
      <c r="C35" s="128"/>
      <c r="D35" s="150"/>
      <c r="E35" s="151"/>
      <c r="F35" s="151"/>
      <c r="G35" s="128"/>
      <c r="H35" s="129">
        <v>60</v>
      </c>
      <c r="I35" s="130">
        <f t="shared" si="4"/>
        <v>0</v>
      </c>
    </row>
    <row r="36" spans="1:9" ht="14.45" customHeight="1" x14ac:dyDescent="0.25">
      <c r="A36" s="128"/>
      <c r="B36" s="128"/>
      <c r="C36" s="128"/>
      <c r="D36" s="150"/>
      <c r="E36" s="151"/>
      <c r="F36" s="151"/>
      <c r="G36" s="128"/>
      <c r="H36" s="129">
        <v>60</v>
      </c>
      <c r="I36" s="130">
        <f t="shared" si="4"/>
        <v>0</v>
      </c>
    </row>
    <row r="37" spans="1:9" ht="14.45" customHeight="1" x14ac:dyDescent="0.25">
      <c r="A37" s="128"/>
      <c r="B37" s="128"/>
      <c r="C37" s="128"/>
      <c r="D37" s="150"/>
      <c r="E37" s="151"/>
      <c r="F37" s="151"/>
      <c r="G37" s="128"/>
      <c r="H37" s="129">
        <v>60</v>
      </c>
      <c r="I37" s="130">
        <f t="shared" si="4"/>
        <v>0</v>
      </c>
    </row>
    <row r="38" spans="1:9" ht="14.45" customHeight="1" x14ac:dyDescent="0.25">
      <c r="A38" s="128"/>
      <c r="B38" s="128"/>
      <c r="C38" s="128"/>
      <c r="D38" s="150"/>
      <c r="E38" s="151"/>
      <c r="F38" s="151"/>
      <c r="G38" s="128"/>
      <c r="H38" s="129">
        <v>60</v>
      </c>
      <c r="I38" s="130">
        <f t="shared" si="4"/>
        <v>0</v>
      </c>
    </row>
    <row r="39" spans="1:9" ht="14.45" customHeight="1" x14ac:dyDescent="0.25">
      <c r="A39" s="128"/>
      <c r="B39" s="128"/>
      <c r="C39" s="128"/>
      <c r="D39" s="150"/>
      <c r="E39" s="151"/>
      <c r="F39" s="151"/>
      <c r="G39" s="128"/>
      <c r="H39" s="129">
        <v>60</v>
      </c>
      <c r="I39" s="130">
        <f t="shared" si="4"/>
        <v>0</v>
      </c>
    </row>
    <row r="40" spans="1:9" ht="14.45" customHeight="1" x14ac:dyDescent="0.25">
      <c r="A40" s="128"/>
      <c r="B40" s="128"/>
      <c r="C40" s="128"/>
      <c r="D40" s="150"/>
      <c r="E40" s="151"/>
      <c r="F40" s="151"/>
      <c r="G40" s="128"/>
      <c r="H40" s="129">
        <v>60</v>
      </c>
      <c r="I40" s="130">
        <f t="shared" si="4"/>
        <v>0</v>
      </c>
    </row>
    <row r="41" spans="1:9" ht="14.45" customHeight="1" x14ac:dyDescent="0.25">
      <c r="A41" s="128"/>
      <c r="B41" s="128"/>
      <c r="C41" s="128"/>
      <c r="D41" s="150"/>
      <c r="E41" s="151"/>
      <c r="F41" s="151"/>
      <c r="G41" s="128"/>
      <c r="H41" s="129">
        <v>60</v>
      </c>
      <c r="I41" s="130">
        <f t="shared" si="4"/>
        <v>0</v>
      </c>
    </row>
    <row r="42" spans="1:9" ht="14.45" customHeight="1" x14ac:dyDescent="0.25">
      <c r="A42" s="128"/>
      <c r="B42" s="128"/>
      <c r="C42" s="128"/>
      <c r="D42" s="150"/>
      <c r="E42" s="151"/>
      <c r="F42" s="151"/>
      <c r="G42" s="128"/>
      <c r="H42" s="129">
        <v>60</v>
      </c>
      <c r="I42" s="130">
        <f t="shared" si="4"/>
        <v>0</v>
      </c>
    </row>
    <row r="43" spans="1:9" ht="14.45" customHeight="1" x14ac:dyDescent="0.25">
      <c r="A43" s="128"/>
      <c r="B43" s="128"/>
      <c r="C43" s="128"/>
      <c r="D43" s="150"/>
      <c r="E43" s="151"/>
      <c r="F43" s="151"/>
      <c r="G43" s="128"/>
      <c r="H43" s="129">
        <v>60</v>
      </c>
      <c r="I43" s="130">
        <f t="shared" si="4"/>
        <v>0</v>
      </c>
    </row>
    <row r="44" spans="1:9" ht="14.45" customHeight="1" x14ac:dyDescent="0.25">
      <c r="A44" s="128"/>
      <c r="B44" s="128"/>
      <c r="C44" s="128"/>
      <c r="D44" s="150"/>
      <c r="E44" s="151"/>
      <c r="F44" s="151"/>
      <c r="G44" s="128"/>
      <c r="H44" s="129">
        <v>60</v>
      </c>
      <c r="I44" s="130">
        <f t="shared" si="4"/>
        <v>0</v>
      </c>
    </row>
    <row r="45" spans="1:9" ht="14.45" customHeight="1" x14ac:dyDescent="0.25">
      <c r="A45" s="128"/>
      <c r="B45" s="128"/>
      <c r="C45" s="128"/>
      <c r="D45" s="150"/>
      <c r="E45" s="151"/>
      <c r="F45" s="151"/>
      <c r="G45" s="128"/>
      <c r="H45" s="129">
        <v>60</v>
      </c>
      <c r="I45" s="130">
        <f t="shared" si="4"/>
        <v>0</v>
      </c>
    </row>
    <row r="46" spans="1:9" ht="14.45" customHeight="1" x14ac:dyDescent="0.25">
      <c r="A46" s="128"/>
      <c r="B46" s="128"/>
      <c r="C46" s="128"/>
      <c r="D46" s="150"/>
      <c r="E46" s="151"/>
      <c r="F46" s="151"/>
      <c r="G46" s="128"/>
      <c r="H46" s="129">
        <v>60</v>
      </c>
      <c r="I46" s="130">
        <f t="shared" si="4"/>
        <v>0</v>
      </c>
    </row>
    <row r="47" spans="1:9" ht="14.45" customHeight="1" x14ac:dyDescent="0.25">
      <c r="A47" s="128"/>
      <c r="B47" s="128"/>
      <c r="C47" s="128"/>
      <c r="D47" s="150"/>
      <c r="E47" s="151"/>
      <c r="F47" s="151"/>
      <c r="G47" s="128"/>
      <c r="H47" s="129">
        <v>60</v>
      </c>
      <c r="I47" s="130">
        <f t="shared" si="4"/>
        <v>0</v>
      </c>
    </row>
    <row r="48" spans="1:9" ht="14.45" customHeight="1" x14ac:dyDescent="0.25">
      <c r="A48" s="128"/>
      <c r="B48" s="128"/>
      <c r="C48" s="128"/>
      <c r="D48" s="150"/>
      <c r="E48" s="151"/>
      <c r="F48" s="151"/>
      <c r="G48" s="128"/>
      <c r="H48" s="129">
        <v>60</v>
      </c>
      <c r="I48" s="130">
        <f t="shared" si="4"/>
        <v>0</v>
      </c>
    </row>
    <row r="49" spans="1:9" ht="14.45" customHeight="1" x14ac:dyDescent="0.25">
      <c r="A49" s="128"/>
      <c r="B49" s="128"/>
      <c r="C49" s="128"/>
      <c r="D49" s="150"/>
      <c r="E49" s="151"/>
      <c r="F49" s="151"/>
      <c r="G49" s="128"/>
      <c r="H49" s="129">
        <v>60</v>
      </c>
      <c r="I49" s="130">
        <f t="shared" si="4"/>
        <v>0</v>
      </c>
    </row>
    <row r="50" spans="1:9" ht="14.45" customHeight="1" x14ac:dyDescent="0.25">
      <c r="A50" s="128"/>
      <c r="B50" s="128"/>
      <c r="C50" s="128"/>
      <c r="D50" s="150"/>
      <c r="E50" s="151"/>
      <c r="F50" s="151"/>
      <c r="G50" s="128"/>
      <c r="H50" s="129">
        <v>60</v>
      </c>
      <c r="I50" s="130">
        <f t="shared" si="4"/>
        <v>0</v>
      </c>
    </row>
    <row r="51" spans="1:9" ht="14.45" customHeight="1" x14ac:dyDescent="0.25">
      <c r="A51" s="128"/>
      <c r="B51" s="128"/>
      <c r="C51" s="128"/>
      <c r="D51" s="150"/>
      <c r="E51" s="151"/>
      <c r="F51" s="151"/>
      <c r="G51" s="128"/>
      <c r="H51" s="129">
        <v>60</v>
      </c>
      <c r="I51" s="130">
        <f t="shared" si="4"/>
        <v>0</v>
      </c>
    </row>
    <row r="52" spans="1:9" ht="14.45" customHeight="1" x14ac:dyDescent="0.25">
      <c r="A52" s="128"/>
      <c r="B52" s="128"/>
      <c r="C52" s="128"/>
      <c r="D52" s="150"/>
      <c r="E52" s="151"/>
      <c r="F52" s="151"/>
      <c r="G52" s="128"/>
      <c r="H52" s="129">
        <v>60</v>
      </c>
      <c r="I52" s="130">
        <f t="shared" si="4"/>
        <v>0</v>
      </c>
    </row>
    <row r="53" spans="1:9" ht="14.45" customHeight="1" x14ac:dyDescent="0.25">
      <c r="A53" s="128"/>
      <c r="B53" s="128"/>
      <c r="C53" s="128"/>
      <c r="D53" s="150"/>
      <c r="E53" s="151"/>
      <c r="F53" s="151"/>
      <c r="G53" s="128"/>
      <c r="H53" s="129">
        <v>60</v>
      </c>
      <c r="I53" s="130">
        <f t="shared" si="4"/>
        <v>0</v>
      </c>
    </row>
    <row r="54" spans="1:9" ht="14.45" customHeight="1" x14ac:dyDescent="0.25">
      <c r="A54" s="128"/>
      <c r="B54" s="128"/>
      <c r="C54" s="128"/>
      <c r="D54" s="150"/>
      <c r="E54" s="151"/>
      <c r="F54" s="151"/>
      <c r="G54" s="128"/>
      <c r="H54" s="129">
        <v>60</v>
      </c>
      <c r="I54" s="130">
        <f t="shared" si="4"/>
        <v>0</v>
      </c>
    </row>
    <row r="55" spans="1:9" ht="14.45" customHeight="1" x14ac:dyDescent="0.25">
      <c r="A55" s="128"/>
      <c r="B55" s="128"/>
      <c r="C55" s="128"/>
      <c r="D55" s="150"/>
      <c r="E55" s="151"/>
      <c r="F55" s="151"/>
      <c r="G55" s="128"/>
      <c r="H55" s="129">
        <v>60</v>
      </c>
      <c r="I55" s="130">
        <f t="shared" si="4"/>
        <v>0</v>
      </c>
    </row>
    <row r="56" spans="1:9" ht="14.45" customHeight="1" x14ac:dyDescent="0.25">
      <c r="A56" s="128"/>
      <c r="B56" s="128"/>
      <c r="C56" s="128"/>
      <c r="D56" s="150"/>
      <c r="E56" s="151"/>
      <c r="F56" s="151"/>
      <c r="G56" s="128"/>
      <c r="H56" s="129">
        <v>60</v>
      </c>
      <c r="I56" s="130">
        <f t="shared" si="4"/>
        <v>0</v>
      </c>
    </row>
    <row r="57" spans="1:9" ht="14.45" customHeight="1" x14ac:dyDescent="0.25">
      <c r="A57" s="128"/>
      <c r="B57" s="128"/>
      <c r="C57" s="128"/>
      <c r="D57" s="150"/>
      <c r="E57" s="151"/>
      <c r="F57" s="151"/>
      <c r="G57" s="128"/>
      <c r="H57" s="129">
        <v>60</v>
      </c>
      <c r="I57" s="130">
        <f t="shared" si="4"/>
        <v>0</v>
      </c>
    </row>
    <row r="58" spans="1:9" ht="14.45" customHeight="1" x14ac:dyDescent="0.25">
      <c r="A58" s="128"/>
      <c r="B58" s="128"/>
      <c r="C58" s="128"/>
      <c r="D58" s="150"/>
      <c r="E58" s="151"/>
      <c r="F58" s="151"/>
      <c r="G58" s="128"/>
      <c r="H58" s="129">
        <v>60</v>
      </c>
      <c r="I58" s="130">
        <f t="shared" si="4"/>
        <v>0</v>
      </c>
    </row>
    <row r="59" spans="1:9" ht="14.45" customHeight="1" x14ac:dyDescent="0.25">
      <c r="A59" s="128"/>
      <c r="B59" s="128"/>
      <c r="C59" s="128"/>
      <c r="D59" s="150"/>
      <c r="E59" s="151"/>
      <c r="F59" s="151"/>
      <c r="G59" s="128"/>
      <c r="H59" s="129">
        <v>60</v>
      </c>
      <c r="I59" s="130">
        <f t="shared" si="4"/>
        <v>0</v>
      </c>
    </row>
    <row r="60" spans="1:9" ht="14.45" customHeight="1" x14ac:dyDescent="0.25">
      <c r="A60" s="128"/>
      <c r="B60" s="128"/>
      <c r="C60" s="128"/>
      <c r="D60" s="150"/>
      <c r="E60" s="151"/>
      <c r="F60" s="151"/>
      <c r="G60" s="128"/>
      <c r="H60" s="129">
        <v>60</v>
      </c>
      <c r="I60" s="130">
        <f t="shared" si="4"/>
        <v>0</v>
      </c>
    </row>
    <row r="61" spans="1:9" ht="14.45" customHeight="1" x14ac:dyDescent="0.25">
      <c r="A61" s="128"/>
      <c r="B61" s="128"/>
      <c r="C61" s="128"/>
      <c r="D61" s="150"/>
      <c r="E61" s="151"/>
      <c r="F61" s="151"/>
      <c r="G61" s="128"/>
      <c r="H61" s="129">
        <v>60</v>
      </c>
      <c r="I61" s="130">
        <f t="shared" si="4"/>
        <v>0</v>
      </c>
    </row>
    <row r="62" spans="1:9" ht="14.45" customHeight="1" x14ac:dyDescent="0.25">
      <c r="A62" s="128"/>
      <c r="B62" s="128"/>
      <c r="C62" s="128"/>
      <c r="D62" s="150"/>
      <c r="E62" s="151"/>
      <c r="F62" s="151"/>
      <c r="G62" s="128"/>
      <c r="H62" s="129">
        <v>60</v>
      </c>
      <c r="I62" s="130">
        <f t="shared" si="4"/>
        <v>0</v>
      </c>
    </row>
    <row r="63" spans="1:9" ht="14.45" customHeight="1" x14ac:dyDescent="0.25">
      <c r="A63" s="128"/>
      <c r="B63" s="128"/>
      <c r="C63" s="128"/>
      <c r="D63" s="150"/>
      <c r="E63" s="151"/>
      <c r="F63" s="151"/>
      <c r="G63" s="128"/>
      <c r="H63" s="129">
        <v>60</v>
      </c>
      <c r="I63" s="130">
        <f t="shared" si="4"/>
        <v>0</v>
      </c>
    </row>
    <row r="64" spans="1:9" ht="14.45" customHeight="1" x14ac:dyDescent="0.25">
      <c r="A64" s="128"/>
      <c r="B64" s="128"/>
      <c r="C64" s="128"/>
      <c r="D64" s="150"/>
      <c r="E64" s="151"/>
      <c r="F64" s="151"/>
      <c r="G64" s="128"/>
      <c r="H64" s="129">
        <v>60</v>
      </c>
      <c r="I64" s="130">
        <f t="shared" si="4"/>
        <v>0</v>
      </c>
    </row>
    <row r="65" spans="1:13" ht="14.45" customHeight="1" x14ac:dyDescent="0.25">
      <c r="A65" s="128"/>
      <c r="B65" s="128"/>
      <c r="C65" s="128"/>
      <c r="D65" s="150"/>
      <c r="E65" s="151"/>
      <c r="F65" s="151"/>
      <c r="G65" s="128"/>
      <c r="H65" s="129">
        <v>60</v>
      </c>
      <c r="I65" s="130">
        <f t="shared" si="4"/>
        <v>0</v>
      </c>
    </row>
    <row r="66" spans="1:13" ht="14.45" customHeight="1" x14ac:dyDescent="0.25">
      <c r="A66" s="128"/>
      <c r="B66" s="128"/>
      <c r="C66" s="128"/>
      <c r="D66" s="150"/>
      <c r="E66" s="151"/>
      <c r="F66" s="151"/>
      <c r="G66" s="128"/>
      <c r="H66" s="129">
        <v>60</v>
      </c>
      <c r="I66" s="130">
        <f t="shared" si="4"/>
        <v>0</v>
      </c>
    </row>
    <row r="67" spans="1:13" ht="14.45" customHeight="1" x14ac:dyDescent="0.25">
      <c r="A67" s="128"/>
      <c r="B67" s="128"/>
      <c r="C67" s="128"/>
      <c r="D67" s="150"/>
      <c r="E67" s="151"/>
      <c r="F67" s="151"/>
      <c r="G67" s="128"/>
      <c r="H67" s="129">
        <v>60</v>
      </c>
      <c r="I67" s="130">
        <f t="shared" si="4"/>
        <v>0</v>
      </c>
    </row>
    <row r="68" spans="1:13" ht="14.45" customHeight="1" x14ac:dyDescent="0.25">
      <c r="A68" s="128"/>
      <c r="B68" s="128"/>
      <c r="C68" s="128"/>
      <c r="D68" s="150"/>
      <c r="E68" s="151"/>
      <c r="F68" s="151"/>
      <c r="G68" s="128"/>
      <c r="H68" s="129">
        <v>60</v>
      </c>
      <c r="I68" s="130">
        <f t="shared" si="4"/>
        <v>0</v>
      </c>
    </row>
    <row r="69" spans="1:13" ht="14.45" customHeight="1" x14ac:dyDescent="0.25">
      <c r="A69" s="128"/>
      <c r="B69" s="128"/>
      <c r="C69" s="128"/>
      <c r="D69" s="150"/>
      <c r="E69" s="151"/>
      <c r="F69" s="151"/>
      <c r="G69" s="128"/>
      <c r="H69" s="129">
        <v>60</v>
      </c>
      <c r="I69" s="130">
        <f t="shared" si="4"/>
        <v>0</v>
      </c>
    </row>
    <row r="70" spans="1:13" ht="14.45" customHeight="1" x14ac:dyDescent="0.25">
      <c r="A70" s="128"/>
      <c r="B70" s="128"/>
      <c r="C70" s="128"/>
      <c r="D70" s="150"/>
      <c r="E70" s="151"/>
      <c r="F70" s="151"/>
      <c r="G70" s="128"/>
      <c r="H70" s="129">
        <v>60</v>
      </c>
      <c r="I70" s="130">
        <f t="shared" si="4"/>
        <v>0</v>
      </c>
    </row>
    <row r="71" spans="1:13" x14ac:dyDescent="0.2">
      <c r="A71" s="132"/>
      <c r="B71" s="132"/>
      <c r="C71" s="132"/>
      <c r="D71" s="133"/>
      <c r="E71" s="133"/>
      <c r="F71" s="133"/>
      <c r="G71" s="132"/>
      <c r="H71" s="134"/>
      <c r="I71" s="135"/>
    </row>
    <row r="72" spans="1:13" x14ac:dyDescent="0.2">
      <c r="A72" s="155" t="s">
        <v>50</v>
      </c>
      <c r="B72" s="156"/>
      <c r="C72" s="157"/>
      <c r="D72" s="133"/>
      <c r="E72" s="133"/>
      <c r="F72" s="133"/>
      <c r="G72" s="132"/>
      <c r="H72" s="134"/>
      <c r="I72" s="135"/>
    </row>
    <row r="73" spans="1:13" ht="12.75" thickBot="1" x14ac:dyDescent="0.25">
      <c r="A73" s="158"/>
      <c r="B73" s="159"/>
      <c r="C73" s="160"/>
      <c r="D73" s="133"/>
      <c r="E73" s="133"/>
      <c r="F73" s="133"/>
      <c r="G73" s="132"/>
      <c r="H73" s="134"/>
      <c r="I73" s="135"/>
    </row>
    <row r="75" spans="1:13" ht="28.5" customHeight="1" x14ac:dyDescent="0.2">
      <c r="A75" s="30" t="str">
        <f>D1</f>
        <v/>
      </c>
      <c r="B75" s="21" t="s">
        <v>51</v>
      </c>
      <c r="C75" s="163" t="s">
        <v>52</v>
      </c>
      <c r="D75" s="164"/>
      <c r="E75" s="164"/>
      <c r="F75" s="164"/>
      <c r="G75" s="164"/>
      <c r="H75" s="164"/>
      <c r="I75" s="164"/>
      <c r="J75" s="164"/>
      <c r="K75" s="164"/>
      <c r="L75" s="164"/>
      <c r="M75" s="165"/>
    </row>
    <row r="76" spans="1:13" ht="77.45" customHeight="1" x14ac:dyDescent="0.2">
      <c r="A76" s="60" t="s">
        <v>64</v>
      </c>
      <c r="B76" s="136">
        <f>C22</f>
        <v>0</v>
      </c>
      <c r="C76" s="152"/>
      <c r="D76" s="153"/>
      <c r="E76" s="153"/>
      <c r="F76" s="153"/>
      <c r="G76" s="153"/>
      <c r="H76" s="153"/>
      <c r="I76" s="153"/>
      <c r="J76" s="153"/>
      <c r="K76" s="153"/>
      <c r="L76" s="153"/>
      <c r="M76" s="154"/>
    </row>
    <row r="77" spans="1:13" ht="61.9" customHeight="1" x14ac:dyDescent="0.2">
      <c r="A77" s="60" t="s">
        <v>65</v>
      </c>
      <c r="B77" s="136">
        <f>D22</f>
        <v>0</v>
      </c>
      <c r="C77" s="152"/>
      <c r="D77" s="153"/>
      <c r="E77" s="153"/>
      <c r="F77" s="153"/>
      <c r="G77" s="153"/>
      <c r="H77" s="153"/>
      <c r="I77" s="153"/>
      <c r="J77" s="153"/>
      <c r="K77" s="153"/>
      <c r="L77" s="153"/>
      <c r="M77" s="154"/>
    </row>
    <row r="78" spans="1:13" ht="60" x14ac:dyDescent="0.2">
      <c r="A78" s="60" t="s">
        <v>39</v>
      </c>
      <c r="B78" s="136">
        <f>E22</f>
        <v>0</v>
      </c>
      <c r="C78" s="152"/>
      <c r="D78" s="153"/>
      <c r="E78" s="153"/>
      <c r="F78" s="153"/>
      <c r="G78" s="153"/>
      <c r="H78" s="153"/>
      <c r="I78" s="153"/>
      <c r="J78" s="153"/>
      <c r="K78" s="153"/>
      <c r="L78" s="153"/>
      <c r="M78" s="154"/>
    </row>
    <row r="79" spans="1:13" ht="60" x14ac:dyDescent="0.2">
      <c r="A79" s="60" t="s">
        <v>67</v>
      </c>
      <c r="B79" s="136">
        <f>F22</f>
        <v>0</v>
      </c>
      <c r="C79" s="152"/>
      <c r="D79" s="153"/>
      <c r="E79" s="153"/>
      <c r="F79" s="153"/>
      <c r="G79" s="153"/>
      <c r="H79" s="153"/>
      <c r="I79" s="153"/>
      <c r="J79" s="153"/>
      <c r="K79" s="153"/>
      <c r="L79" s="153"/>
      <c r="M79" s="154"/>
    </row>
    <row r="80" spans="1:13" ht="50.25" customHeight="1" x14ac:dyDescent="0.2">
      <c r="A80" s="60" t="s">
        <v>53</v>
      </c>
      <c r="B80" s="136">
        <f>G22</f>
        <v>0</v>
      </c>
      <c r="C80" s="152"/>
      <c r="D80" s="153"/>
      <c r="E80" s="153"/>
      <c r="F80" s="153"/>
      <c r="G80" s="153"/>
      <c r="H80" s="153"/>
      <c r="I80" s="153"/>
      <c r="J80" s="153"/>
      <c r="K80" s="153"/>
      <c r="L80" s="153"/>
      <c r="M80" s="154"/>
    </row>
  </sheetData>
  <sheetProtection algorithmName="SHA-512" hashValue="A7cNtiVfStNFRFnPVTI7rUqRfcHUyv9+vIm3J/adqhzZEn3yGdSkjb7GSIVWZIhEMVeTu76z8O4m743vpBBnvQ==" saltValue="C6pdiVbVM1z9A2V91lCbHA==" spinCount="100000" sheet="1" selectLockedCells="1"/>
  <mergeCells count="52">
    <mergeCell ref="C78:M78"/>
    <mergeCell ref="C79:M79"/>
    <mergeCell ref="C80:M80"/>
    <mergeCell ref="A3:C4"/>
    <mergeCell ref="A24:C25"/>
    <mergeCell ref="A72:C73"/>
    <mergeCell ref="D28:F28"/>
    <mergeCell ref="D29:F29"/>
    <mergeCell ref="D30:F30"/>
    <mergeCell ref="D31:F31"/>
    <mergeCell ref="D32:F32"/>
    <mergeCell ref="D33:F33"/>
    <mergeCell ref="D34:F34"/>
    <mergeCell ref="C75:M75"/>
    <mergeCell ref="C76:M76"/>
    <mergeCell ref="C77:M77"/>
    <mergeCell ref="D48:F48"/>
    <mergeCell ref="D49:F49"/>
    <mergeCell ref="D50:F50"/>
    <mergeCell ref="D37:F37"/>
    <mergeCell ref="D38:F38"/>
    <mergeCell ref="D39:F39"/>
    <mergeCell ref="D40:F40"/>
    <mergeCell ref="D41:F41"/>
    <mergeCell ref="D42:F42"/>
    <mergeCell ref="D43:F43"/>
    <mergeCell ref="D44:F44"/>
    <mergeCell ref="D45:F45"/>
    <mergeCell ref="D46:F46"/>
    <mergeCell ref="D47:F47"/>
    <mergeCell ref="D56:F56"/>
    <mergeCell ref="D51:F51"/>
    <mergeCell ref="D52:F52"/>
    <mergeCell ref="D53:F53"/>
    <mergeCell ref="D54:F54"/>
    <mergeCell ref="D55:F55"/>
    <mergeCell ref="D35:F35"/>
    <mergeCell ref="D36:F36"/>
    <mergeCell ref="D68:F68"/>
    <mergeCell ref="D69:F69"/>
    <mergeCell ref="D70:F70"/>
    <mergeCell ref="D63:F63"/>
    <mergeCell ref="D64:F64"/>
    <mergeCell ref="D65:F65"/>
    <mergeCell ref="D66:F66"/>
    <mergeCell ref="D67:F67"/>
    <mergeCell ref="D57:F57"/>
    <mergeCell ref="D58:F58"/>
    <mergeCell ref="D59:F59"/>
    <mergeCell ref="D60:F60"/>
    <mergeCell ref="D61:F61"/>
    <mergeCell ref="D62:F62"/>
  </mergeCells>
  <dataValidations count="2">
    <dataValidation type="list" allowBlank="1" showInputMessage="1" showErrorMessage="1" prompt="Selecteer welk WP van toepassing is" sqref="C71" xr:uid="{00000000-0002-0000-0500-000000000000}">
      <formula1>"1,2,3,4,5,6,7,8,9,10,11,12,13,14,15,16,17,18,19,20"</formula1>
    </dataValidation>
    <dataValidation type="list" allowBlank="1" showInputMessage="1" showErrorMessage="1" prompt="Selecteer welk WP van toepassing is" sqref="C28:C70" xr:uid="{453A3A54-7016-4958-8D29-2133CD58B226}">
      <formula1>$A$7:$A$21</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BDD7EE"/>
  </sheetPr>
  <dimension ref="A1:S80"/>
  <sheetViews>
    <sheetView showGridLines="0" zoomScale="90" zoomScaleNormal="90" workbookViewId="0">
      <selection activeCell="C7" sqref="C7"/>
    </sheetView>
  </sheetViews>
  <sheetFormatPr defaultColWidth="9" defaultRowHeight="12" x14ac:dyDescent="0.2"/>
  <cols>
    <col min="1" max="10" width="20.625" style="117" customWidth="1"/>
    <col min="11" max="11" width="3.625" style="117" customWidth="1"/>
    <col min="12" max="12" width="15.625" style="117" customWidth="1"/>
    <col min="13" max="13" width="70.625" style="117" customWidth="1"/>
    <col min="14" max="14" width="50.625" style="117" customWidth="1"/>
    <col min="15" max="16384" width="9" style="117"/>
  </cols>
  <sheetData>
    <row r="1" spans="1:18" ht="18.75" x14ac:dyDescent="0.2">
      <c r="A1" s="32" t="s">
        <v>77</v>
      </c>
      <c r="B1" s="118"/>
      <c r="C1" s="118"/>
      <c r="D1" s="142" t="str">
        <f>IF('Algemene informatie'!B10="","",'Algemene informatie'!B10)</f>
        <v/>
      </c>
      <c r="E1" s="118"/>
      <c r="F1" s="118"/>
      <c r="G1" s="118"/>
      <c r="H1" s="118"/>
      <c r="I1" s="118"/>
    </row>
    <row r="2" spans="1:18" ht="12.75" thickBot="1" x14ac:dyDescent="0.25">
      <c r="A2" s="119"/>
      <c r="B2" s="119"/>
      <c r="C2" s="119"/>
      <c r="D2" s="120"/>
      <c r="E2" s="120"/>
      <c r="F2" s="120"/>
    </row>
    <row r="3" spans="1:18" x14ac:dyDescent="0.2">
      <c r="A3" s="155" t="s">
        <v>36</v>
      </c>
      <c r="B3" s="156"/>
      <c r="C3" s="157"/>
      <c r="D3" s="120"/>
      <c r="E3" s="120"/>
      <c r="F3" s="120"/>
    </row>
    <row r="4" spans="1:18" ht="12.75" thickBot="1" x14ac:dyDescent="0.25">
      <c r="A4" s="158"/>
      <c r="B4" s="159"/>
      <c r="C4" s="160"/>
      <c r="D4" s="120"/>
      <c r="E4" s="120"/>
      <c r="F4" s="120"/>
    </row>
    <row r="5" spans="1:18" x14ac:dyDescent="0.2">
      <c r="A5" s="117" t="s">
        <v>37</v>
      </c>
    </row>
    <row r="6" spans="1:18" s="121" customFormat="1" ht="75" x14ac:dyDescent="0.2">
      <c r="A6" s="20" t="s">
        <v>19</v>
      </c>
      <c r="B6" s="21" t="s">
        <v>38</v>
      </c>
      <c r="C6" s="21" t="s">
        <v>64</v>
      </c>
      <c r="D6" s="21" t="s">
        <v>65</v>
      </c>
      <c r="E6" s="21" t="s">
        <v>39</v>
      </c>
      <c r="F6" s="21" t="s">
        <v>66</v>
      </c>
      <c r="G6" s="21" t="s">
        <v>40</v>
      </c>
      <c r="H6" s="21" t="s">
        <v>41</v>
      </c>
      <c r="K6" s="117"/>
      <c r="L6" s="117"/>
      <c r="M6" s="117"/>
      <c r="N6" s="117"/>
      <c r="O6" s="117"/>
      <c r="P6" s="117"/>
      <c r="Q6" s="117"/>
      <c r="R6" s="117"/>
    </row>
    <row r="7" spans="1:18" ht="14.45" customHeight="1" x14ac:dyDescent="0.25">
      <c r="A7" s="122" t="str">
        <f>IF('Algemene informatie'!B17="","",'Algemene informatie'!B17)</f>
        <v/>
      </c>
      <c r="B7" s="123">
        <f>SUMIFS($I$28:$I$70,$C$28:$C$70,A7)</f>
        <v>0</v>
      </c>
      <c r="C7" s="124"/>
      <c r="D7" s="124"/>
      <c r="E7" s="124"/>
      <c r="F7" s="124"/>
      <c r="G7" s="124"/>
      <c r="H7" s="22">
        <f t="shared" ref="H7:H21" si="0">SUM(B7:G7)</f>
        <v>0</v>
      </c>
      <c r="I7" s="36" t="str">
        <f>IF(G7&gt;0,"Vul de opbrengsten in als een negatief bedrag","")</f>
        <v/>
      </c>
    </row>
    <row r="8" spans="1:18" ht="14.45" customHeight="1" x14ac:dyDescent="0.25">
      <c r="A8" s="122" t="str">
        <f>IF('Algemene informatie'!B18="","",'Algemene informatie'!B18)</f>
        <v/>
      </c>
      <c r="B8" s="123">
        <f t="shared" ref="B8:B21" si="1">SUMIFS($I$28:$I$70,$C$28:$C$70,A8)</f>
        <v>0</v>
      </c>
      <c r="C8" s="124"/>
      <c r="D8" s="124"/>
      <c r="E8" s="124"/>
      <c r="F8" s="124"/>
      <c r="G8" s="124"/>
      <c r="H8" s="22">
        <f t="shared" si="0"/>
        <v>0</v>
      </c>
      <c r="I8" s="36" t="str">
        <f t="shared" ref="I8:I21" si="2">IF(G8&gt;0,"Vul de opbrengsten in als een negatief bedrag","")</f>
        <v/>
      </c>
    </row>
    <row r="9" spans="1:18" ht="14.45" customHeight="1" x14ac:dyDescent="0.25">
      <c r="A9" s="122" t="str">
        <f>IF('Algemene informatie'!B19="","",'Algemene informatie'!B19)</f>
        <v/>
      </c>
      <c r="B9" s="123">
        <f t="shared" si="1"/>
        <v>0</v>
      </c>
      <c r="C9" s="124"/>
      <c r="D9" s="124"/>
      <c r="E9" s="124"/>
      <c r="F9" s="124"/>
      <c r="G9" s="124"/>
      <c r="H9" s="22">
        <f t="shared" si="0"/>
        <v>0</v>
      </c>
      <c r="I9" s="36" t="str">
        <f t="shared" si="2"/>
        <v/>
      </c>
    </row>
    <row r="10" spans="1:18" ht="14.45" customHeight="1" x14ac:dyDescent="0.25">
      <c r="A10" s="122" t="str">
        <f>IF('Algemene informatie'!B20="","",'Algemene informatie'!B20)</f>
        <v/>
      </c>
      <c r="B10" s="123">
        <f t="shared" si="1"/>
        <v>0</v>
      </c>
      <c r="C10" s="124"/>
      <c r="D10" s="124"/>
      <c r="E10" s="124"/>
      <c r="F10" s="124"/>
      <c r="G10" s="124"/>
      <c r="H10" s="22">
        <f t="shared" si="0"/>
        <v>0</v>
      </c>
      <c r="I10" s="36" t="str">
        <f t="shared" si="2"/>
        <v/>
      </c>
    </row>
    <row r="11" spans="1:18" ht="14.45" customHeight="1" x14ac:dyDescent="0.25">
      <c r="A11" s="122" t="str">
        <f>IF('Algemene informatie'!B21="","",'Algemene informatie'!B21)</f>
        <v/>
      </c>
      <c r="B11" s="123">
        <f t="shared" si="1"/>
        <v>0</v>
      </c>
      <c r="C11" s="124"/>
      <c r="D11" s="124"/>
      <c r="E11" s="124"/>
      <c r="F11" s="124"/>
      <c r="G11" s="124"/>
      <c r="H11" s="22">
        <f t="shared" si="0"/>
        <v>0</v>
      </c>
      <c r="I11" s="36" t="str">
        <f t="shared" si="2"/>
        <v/>
      </c>
    </row>
    <row r="12" spans="1:18" ht="14.45" customHeight="1" x14ac:dyDescent="0.25">
      <c r="A12" s="122" t="str">
        <f>IF('Algemene informatie'!B22="","",'Algemene informatie'!B22)</f>
        <v/>
      </c>
      <c r="B12" s="123">
        <f t="shared" si="1"/>
        <v>0</v>
      </c>
      <c r="C12" s="124"/>
      <c r="D12" s="124"/>
      <c r="E12" s="124"/>
      <c r="F12" s="124"/>
      <c r="G12" s="124"/>
      <c r="H12" s="22">
        <f t="shared" si="0"/>
        <v>0</v>
      </c>
      <c r="I12" s="36" t="str">
        <f t="shared" si="2"/>
        <v/>
      </c>
    </row>
    <row r="13" spans="1:18" ht="14.45" customHeight="1" x14ac:dyDescent="0.25">
      <c r="A13" s="122" t="str">
        <f>IF('Algemene informatie'!B23="","",'Algemene informatie'!B23)</f>
        <v/>
      </c>
      <c r="B13" s="123">
        <f t="shared" si="1"/>
        <v>0</v>
      </c>
      <c r="C13" s="124"/>
      <c r="D13" s="124"/>
      <c r="E13" s="124"/>
      <c r="F13" s="124"/>
      <c r="G13" s="124"/>
      <c r="H13" s="22">
        <f t="shared" si="0"/>
        <v>0</v>
      </c>
      <c r="I13" s="36" t="str">
        <f t="shared" si="2"/>
        <v/>
      </c>
    </row>
    <row r="14" spans="1:18" ht="14.45" customHeight="1" x14ac:dyDescent="0.25">
      <c r="A14" s="122" t="str">
        <f>IF('Algemene informatie'!B24="","",'Algemene informatie'!B24)</f>
        <v/>
      </c>
      <c r="B14" s="123">
        <f t="shared" si="1"/>
        <v>0</v>
      </c>
      <c r="C14" s="124"/>
      <c r="D14" s="124"/>
      <c r="E14" s="124"/>
      <c r="F14" s="124"/>
      <c r="G14" s="124"/>
      <c r="H14" s="22">
        <f t="shared" si="0"/>
        <v>0</v>
      </c>
      <c r="I14" s="36" t="str">
        <f t="shared" si="2"/>
        <v/>
      </c>
    </row>
    <row r="15" spans="1:18" ht="14.45" customHeight="1" x14ac:dyDescent="0.25">
      <c r="A15" s="122" t="str">
        <f>IF('Algemene informatie'!B25="","",'Algemene informatie'!B25)</f>
        <v/>
      </c>
      <c r="B15" s="123">
        <f t="shared" si="1"/>
        <v>0</v>
      </c>
      <c r="C15" s="124"/>
      <c r="D15" s="124"/>
      <c r="E15" s="124"/>
      <c r="F15" s="124"/>
      <c r="G15" s="124"/>
      <c r="H15" s="22">
        <f t="shared" si="0"/>
        <v>0</v>
      </c>
      <c r="I15" s="36" t="str">
        <f t="shared" si="2"/>
        <v/>
      </c>
    </row>
    <row r="16" spans="1:18" ht="14.45" customHeight="1" x14ac:dyDescent="0.25">
      <c r="A16" s="122" t="str">
        <f>IF('Algemene informatie'!B26="","",'Algemene informatie'!B26)</f>
        <v/>
      </c>
      <c r="B16" s="123">
        <f t="shared" si="1"/>
        <v>0</v>
      </c>
      <c r="C16" s="124"/>
      <c r="D16" s="124"/>
      <c r="E16" s="124"/>
      <c r="F16" s="124"/>
      <c r="G16" s="124"/>
      <c r="H16" s="22">
        <f t="shared" si="0"/>
        <v>0</v>
      </c>
      <c r="I16" s="36" t="str">
        <f t="shared" si="2"/>
        <v/>
      </c>
    </row>
    <row r="17" spans="1:19" ht="14.45" customHeight="1" x14ac:dyDescent="0.25">
      <c r="A17" s="122" t="str">
        <f>IF('Algemene informatie'!B27="","",'Algemene informatie'!B27)</f>
        <v/>
      </c>
      <c r="B17" s="123">
        <f t="shared" si="1"/>
        <v>0</v>
      </c>
      <c r="C17" s="124"/>
      <c r="D17" s="124"/>
      <c r="E17" s="124"/>
      <c r="F17" s="124"/>
      <c r="G17" s="124"/>
      <c r="H17" s="22">
        <f t="shared" si="0"/>
        <v>0</v>
      </c>
      <c r="I17" s="36" t="str">
        <f t="shared" si="2"/>
        <v/>
      </c>
    </row>
    <row r="18" spans="1:19" ht="14.45" customHeight="1" x14ac:dyDescent="0.25">
      <c r="A18" s="122" t="str">
        <f>IF('Algemene informatie'!B28="","",'Algemene informatie'!B28)</f>
        <v/>
      </c>
      <c r="B18" s="123">
        <f t="shared" si="1"/>
        <v>0</v>
      </c>
      <c r="C18" s="124"/>
      <c r="D18" s="124"/>
      <c r="E18" s="124"/>
      <c r="F18" s="124"/>
      <c r="G18" s="124"/>
      <c r="H18" s="22">
        <f t="shared" si="0"/>
        <v>0</v>
      </c>
      <c r="I18" s="36" t="str">
        <f t="shared" si="2"/>
        <v/>
      </c>
    </row>
    <row r="19" spans="1:19" ht="14.45" customHeight="1" x14ac:dyDescent="0.25">
      <c r="A19" s="122" t="str">
        <f>IF('Algemene informatie'!B29="","",'Algemene informatie'!B29)</f>
        <v/>
      </c>
      <c r="B19" s="123">
        <f t="shared" si="1"/>
        <v>0</v>
      </c>
      <c r="C19" s="124"/>
      <c r="D19" s="124"/>
      <c r="E19" s="124"/>
      <c r="F19" s="124"/>
      <c r="G19" s="124"/>
      <c r="H19" s="22">
        <f t="shared" si="0"/>
        <v>0</v>
      </c>
      <c r="I19" s="36" t="str">
        <f t="shared" si="2"/>
        <v/>
      </c>
    </row>
    <row r="20" spans="1:19" ht="14.45" customHeight="1" x14ac:dyDescent="0.25">
      <c r="A20" s="122" t="str">
        <f>IF('Algemene informatie'!B30="","",'Algemene informatie'!B30)</f>
        <v/>
      </c>
      <c r="B20" s="123">
        <f t="shared" si="1"/>
        <v>0</v>
      </c>
      <c r="C20" s="124"/>
      <c r="D20" s="124"/>
      <c r="E20" s="124"/>
      <c r="F20" s="124"/>
      <c r="G20" s="124"/>
      <c r="H20" s="22">
        <f t="shared" si="0"/>
        <v>0</v>
      </c>
      <c r="I20" s="36" t="str">
        <f t="shared" si="2"/>
        <v/>
      </c>
    </row>
    <row r="21" spans="1:19" ht="14.45" customHeight="1" x14ac:dyDescent="0.25">
      <c r="A21" s="122" t="str">
        <f>IF('Algemene informatie'!B31="","",'Algemene informatie'!B31)</f>
        <v/>
      </c>
      <c r="B21" s="123">
        <f t="shared" si="1"/>
        <v>0</v>
      </c>
      <c r="C21" s="124"/>
      <c r="D21" s="124"/>
      <c r="E21" s="124"/>
      <c r="F21" s="124"/>
      <c r="G21" s="124"/>
      <c r="H21" s="22">
        <f t="shared" si="0"/>
        <v>0</v>
      </c>
      <c r="I21" s="36" t="str">
        <f t="shared" si="2"/>
        <v/>
      </c>
    </row>
    <row r="22" spans="1:19" ht="15" x14ac:dyDescent="0.25">
      <c r="A22" s="23" t="s">
        <v>42</v>
      </c>
      <c r="B22" s="24">
        <f t="shared" ref="B22:H22" si="3">SUM(B7:B21)</f>
        <v>0</v>
      </c>
      <c r="C22" s="24">
        <f t="shared" si="3"/>
        <v>0</v>
      </c>
      <c r="D22" s="24">
        <f t="shared" si="3"/>
        <v>0</v>
      </c>
      <c r="E22" s="24">
        <f t="shared" si="3"/>
        <v>0</v>
      </c>
      <c r="F22" s="24">
        <f t="shared" si="3"/>
        <v>0</v>
      </c>
      <c r="G22" s="24">
        <f t="shared" si="3"/>
        <v>0</v>
      </c>
      <c r="H22" s="24">
        <f t="shared" si="3"/>
        <v>0</v>
      </c>
    </row>
    <row r="23" spans="1:19" ht="12.75" thickBot="1" x14ac:dyDescent="0.25">
      <c r="A23" s="119"/>
      <c r="B23" s="125"/>
      <c r="C23" s="125"/>
      <c r="D23" s="125"/>
      <c r="E23" s="125"/>
      <c r="F23" s="125"/>
      <c r="G23" s="125"/>
      <c r="H23" s="125"/>
      <c r="I23" s="125"/>
    </row>
    <row r="24" spans="1:19" x14ac:dyDescent="0.2">
      <c r="A24" s="155" t="s">
        <v>43</v>
      </c>
      <c r="B24" s="156"/>
      <c r="C24" s="157"/>
      <c r="D24" s="125"/>
      <c r="E24" s="125"/>
      <c r="F24" s="125"/>
      <c r="G24" s="125"/>
      <c r="H24" s="125"/>
      <c r="I24" s="125"/>
    </row>
    <row r="25" spans="1:19" ht="12.75" thickBot="1" x14ac:dyDescent="0.25">
      <c r="A25" s="158"/>
      <c r="B25" s="159"/>
      <c r="C25" s="160"/>
      <c r="D25" s="125"/>
      <c r="E25" s="125"/>
      <c r="F25" s="125"/>
      <c r="G25" s="125"/>
      <c r="H25" s="125"/>
      <c r="I25" s="125"/>
    </row>
    <row r="26" spans="1:19" x14ac:dyDescent="0.2">
      <c r="E26" s="126"/>
      <c r="L26" s="127"/>
      <c r="M26" s="127"/>
      <c r="N26" s="127"/>
    </row>
    <row r="27" spans="1:19" s="121" customFormat="1" ht="72.75" customHeight="1" x14ac:dyDescent="0.2">
      <c r="A27" s="20" t="s">
        <v>54</v>
      </c>
      <c r="B27" s="20" t="s">
        <v>45</v>
      </c>
      <c r="C27" s="27" t="s">
        <v>19</v>
      </c>
      <c r="D27" s="61" t="s">
        <v>46</v>
      </c>
      <c r="E27" s="28"/>
      <c r="F27" s="29"/>
      <c r="G27" s="27" t="s">
        <v>47</v>
      </c>
      <c r="H27" s="27" t="s">
        <v>48</v>
      </c>
      <c r="I27" s="27" t="s">
        <v>49</v>
      </c>
      <c r="J27" s="117"/>
      <c r="L27" s="117"/>
      <c r="M27" s="117"/>
      <c r="N27" s="117"/>
      <c r="O27" s="117"/>
      <c r="P27" s="117"/>
      <c r="Q27" s="117"/>
      <c r="R27" s="117"/>
      <c r="S27" s="117"/>
    </row>
    <row r="28" spans="1:19" ht="14.45" customHeight="1" x14ac:dyDescent="0.25">
      <c r="A28" s="128"/>
      <c r="B28" s="128"/>
      <c r="C28" s="128"/>
      <c r="D28" s="150"/>
      <c r="E28" s="151"/>
      <c r="F28" s="151"/>
      <c r="G28" s="128"/>
      <c r="H28" s="129">
        <v>60</v>
      </c>
      <c r="I28" s="130">
        <f>G28*H28</f>
        <v>0</v>
      </c>
    </row>
    <row r="29" spans="1:19" ht="14.45" customHeight="1" x14ac:dyDescent="0.25">
      <c r="A29" s="128"/>
      <c r="B29" s="128"/>
      <c r="C29" s="128"/>
      <c r="D29" s="150"/>
      <c r="E29" s="151"/>
      <c r="F29" s="151"/>
      <c r="G29" s="128"/>
      <c r="H29" s="129">
        <v>60</v>
      </c>
      <c r="I29" s="130">
        <f t="shared" ref="I29:I70" si="4">G29*H29</f>
        <v>0</v>
      </c>
    </row>
    <row r="30" spans="1:19" ht="14.45" customHeight="1" x14ac:dyDescent="0.25">
      <c r="A30" s="128"/>
      <c r="B30" s="128"/>
      <c r="C30" s="128"/>
      <c r="D30" s="150"/>
      <c r="E30" s="151"/>
      <c r="F30" s="151"/>
      <c r="G30" s="128"/>
      <c r="H30" s="129">
        <v>60</v>
      </c>
      <c r="I30" s="130">
        <f t="shared" si="4"/>
        <v>0</v>
      </c>
    </row>
    <row r="31" spans="1:19" ht="14.45" customHeight="1" x14ac:dyDescent="0.25">
      <c r="A31" s="128"/>
      <c r="B31" s="128"/>
      <c r="C31" s="128"/>
      <c r="D31" s="150"/>
      <c r="E31" s="151"/>
      <c r="F31" s="151"/>
      <c r="G31" s="128"/>
      <c r="H31" s="129">
        <v>60</v>
      </c>
      <c r="I31" s="130">
        <f t="shared" si="4"/>
        <v>0</v>
      </c>
    </row>
    <row r="32" spans="1:19" ht="14.45" customHeight="1" x14ac:dyDescent="0.25">
      <c r="A32" s="128"/>
      <c r="B32" s="128"/>
      <c r="C32" s="128"/>
      <c r="D32" s="150"/>
      <c r="E32" s="151"/>
      <c r="F32" s="151"/>
      <c r="G32" s="128"/>
      <c r="H32" s="129">
        <v>60</v>
      </c>
      <c r="I32" s="130">
        <f t="shared" si="4"/>
        <v>0</v>
      </c>
    </row>
    <row r="33" spans="1:9" ht="14.45" customHeight="1" x14ac:dyDescent="0.25">
      <c r="A33" s="128"/>
      <c r="B33" s="128"/>
      <c r="C33" s="128"/>
      <c r="D33" s="150"/>
      <c r="E33" s="151"/>
      <c r="F33" s="151"/>
      <c r="G33" s="128"/>
      <c r="H33" s="129">
        <v>60</v>
      </c>
      <c r="I33" s="130">
        <f t="shared" si="4"/>
        <v>0</v>
      </c>
    </row>
    <row r="34" spans="1:9" ht="14.45" customHeight="1" x14ac:dyDescent="0.25">
      <c r="A34" s="128"/>
      <c r="B34" s="128"/>
      <c r="C34" s="128"/>
      <c r="D34" s="150"/>
      <c r="E34" s="151"/>
      <c r="F34" s="151"/>
      <c r="G34" s="128"/>
      <c r="H34" s="129">
        <v>60</v>
      </c>
      <c r="I34" s="130">
        <f t="shared" si="4"/>
        <v>0</v>
      </c>
    </row>
    <row r="35" spans="1:9" ht="14.45" customHeight="1" x14ac:dyDescent="0.25">
      <c r="A35" s="128"/>
      <c r="B35" s="128"/>
      <c r="C35" s="128"/>
      <c r="D35" s="150"/>
      <c r="E35" s="151"/>
      <c r="F35" s="151"/>
      <c r="G35" s="128"/>
      <c r="H35" s="129">
        <v>60</v>
      </c>
      <c r="I35" s="130">
        <f t="shared" si="4"/>
        <v>0</v>
      </c>
    </row>
    <row r="36" spans="1:9" ht="14.45" customHeight="1" x14ac:dyDescent="0.25">
      <c r="A36" s="128"/>
      <c r="B36" s="128"/>
      <c r="C36" s="128"/>
      <c r="D36" s="150"/>
      <c r="E36" s="151"/>
      <c r="F36" s="151"/>
      <c r="G36" s="128"/>
      <c r="H36" s="129">
        <v>60</v>
      </c>
      <c r="I36" s="130">
        <f t="shared" si="4"/>
        <v>0</v>
      </c>
    </row>
    <row r="37" spans="1:9" ht="14.45" customHeight="1" x14ac:dyDescent="0.25">
      <c r="A37" s="128"/>
      <c r="B37" s="128"/>
      <c r="C37" s="128"/>
      <c r="D37" s="150"/>
      <c r="E37" s="151"/>
      <c r="F37" s="151"/>
      <c r="G37" s="128"/>
      <c r="H37" s="129">
        <v>60</v>
      </c>
      <c r="I37" s="130">
        <f t="shared" si="4"/>
        <v>0</v>
      </c>
    </row>
    <row r="38" spans="1:9" ht="14.45" customHeight="1" x14ac:dyDescent="0.25">
      <c r="A38" s="128"/>
      <c r="B38" s="128"/>
      <c r="C38" s="128"/>
      <c r="D38" s="150"/>
      <c r="E38" s="151"/>
      <c r="F38" s="151"/>
      <c r="G38" s="128"/>
      <c r="H38" s="129">
        <v>60</v>
      </c>
      <c r="I38" s="130">
        <f t="shared" si="4"/>
        <v>0</v>
      </c>
    </row>
    <row r="39" spans="1:9" ht="14.45" customHeight="1" x14ac:dyDescent="0.25">
      <c r="A39" s="128"/>
      <c r="B39" s="128"/>
      <c r="C39" s="128"/>
      <c r="D39" s="150"/>
      <c r="E39" s="151"/>
      <c r="F39" s="151"/>
      <c r="G39" s="128"/>
      <c r="H39" s="129">
        <v>60</v>
      </c>
      <c r="I39" s="130">
        <f t="shared" si="4"/>
        <v>0</v>
      </c>
    </row>
    <row r="40" spans="1:9" ht="14.45" customHeight="1" x14ac:dyDescent="0.25">
      <c r="A40" s="128"/>
      <c r="B40" s="128"/>
      <c r="C40" s="128"/>
      <c r="D40" s="150"/>
      <c r="E40" s="151"/>
      <c r="F40" s="151"/>
      <c r="G40" s="128"/>
      <c r="H40" s="129">
        <v>60</v>
      </c>
      <c r="I40" s="130">
        <f t="shared" si="4"/>
        <v>0</v>
      </c>
    </row>
    <row r="41" spans="1:9" ht="14.45" customHeight="1" x14ac:dyDescent="0.25">
      <c r="A41" s="128"/>
      <c r="B41" s="128"/>
      <c r="C41" s="128"/>
      <c r="D41" s="150"/>
      <c r="E41" s="151"/>
      <c r="F41" s="151"/>
      <c r="G41" s="128"/>
      <c r="H41" s="129">
        <v>60</v>
      </c>
      <c r="I41" s="130">
        <f t="shared" si="4"/>
        <v>0</v>
      </c>
    </row>
    <row r="42" spans="1:9" ht="14.45" customHeight="1" x14ac:dyDescent="0.25">
      <c r="A42" s="128"/>
      <c r="B42" s="128"/>
      <c r="C42" s="128"/>
      <c r="D42" s="150"/>
      <c r="E42" s="151"/>
      <c r="F42" s="166"/>
      <c r="G42" s="128"/>
      <c r="H42" s="129">
        <v>60</v>
      </c>
      <c r="I42" s="130">
        <f t="shared" si="4"/>
        <v>0</v>
      </c>
    </row>
    <row r="43" spans="1:9" ht="14.45" customHeight="1" x14ac:dyDescent="0.25">
      <c r="A43" s="128"/>
      <c r="B43" s="128"/>
      <c r="C43" s="128"/>
      <c r="D43" s="150"/>
      <c r="E43" s="151"/>
      <c r="F43" s="166"/>
      <c r="G43" s="128"/>
      <c r="H43" s="129">
        <v>60</v>
      </c>
      <c r="I43" s="130">
        <f t="shared" si="4"/>
        <v>0</v>
      </c>
    </row>
    <row r="44" spans="1:9" ht="14.45" customHeight="1" x14ac:dyDescent="0.25">
      <c r="A44" s="128"/>
      <c r="B44" s="128"/>
      <c r="C44" s="128"/>
      <c r="D44" s="150"/>
      <c r="E44" s="151"/>
      <c r="F44" s="166"/>
      <c r="G44" s="128"/>
      <c r="H44" s="129">
        <v>60</v>
      </c>
      <c r="I44" s="130">
        <f t="shared" si="4"/>
        <v>0</v>
      </c>
    </row>
    <row r="45" spans="1:9" ht="14.45" customHeight="1" x14ac:dyDescent="0.25">
      <c r="A45" s="128"/>
      <c r="B45" s="128"/>
      <c r="C45" s="128"/>
      <c r="D45" s="150"/>
      <c r="E45" s="151"/>
      <c r="F45" s="166"/>
      <c r="G45" s="128"/>
      <c r="H45" s="129">
        <v>60</v>
      </c>
      <c r="I45" s="130">
        <f t="shared" si="4"/>
        <v>0</v>
      </c>
    </row>
    <row r="46" spans="1:9" ht="14.45" customHeight="1" x14ac:dyDescent="0.25">
      <c r="A46" s="128"/>
      <c r="B46" s="128"/>
      <c r="C46" s="128"/>
      <c r="D46" s="150"/>
      <c r="E46" s="151"/>
      <c r="F46" s="166"/>
      <c r="G46" s="128"/>
      <c r="H46" s="129">
        <v>60</v>
      </c>
      <c r="I46" s="130">
        <f t="shared" si="4"/>
        <v>0</v>
      </c>
    </row>
    <row r="47" spans="1:9" ht="14.45" customHeight="1" x14ac:dyDescent="0.25">
      <c r="A47" s="128"/>
      <c r="B47" s="128"/>
      <c r="C47" s="128"/>
      <c r="D47" s="150"/>
      <c r="E47" s="151"/>
      <c r="F47" s="166"/>
      <c r="G47" s="128"/>
      <c r="H47" s="129">
        <v>60</v>
      </c>
      <c r="I47" s="130">
        <f t="shared" si="4"/>
        <v>0</v>
      </c>
    </row>
    <row r="48" spans="1:9" ht="14.45" customHeight="1" x14ac:dyDescent="0.25">
      <c r="A48" s="128"/>
      <c r="B48" s="128"/>
      <c r="C48" s="128"/>
      <c r="D48" s="150"/>
      <c r="E48" s="151"/>
      <c r="F48" s="166"/>
      <c r="G48" s="128"/>
      <c r="H48" s="129">
        <v>60</v>
      </c>
      <c r="I48" s="130">
        <f t="shared" si="4"/>
        <v>0</v>
      </c>
    </row>
    <row r="49" spans="1:9" ht="14.45" customHeight="1" x14ac:dyDescent="0.25">
      <c r="A49" s="128"/>
      <c r="B49" s="128"/>
      <c r="C49" s="128"/>
      <c r="D49" s="150"/>
      <c r="E49" s="151"/>
      <c r="F49" s="166"/>
      <c r="G49" s="128"/>
      <c r="H49" s="129">
        <v>60</v>
      </c>
      <c r="I49" s="130">
        <f t="shared" si="4"/>
        <v>0</v>
      </c>
    </row>
    <row r="50" spans="1:9" ht="14.45" customHeight="1" x14ac:dyDescent="0.25">
      <c r="A50" s="128"/>
      <c r="B50" s="128"/>
      <c r="C50" s="128"/>
      <c r="D50" s="150"/>
      <c r="E50" s="151"/>
      <c r="F50" s="166"/>
      <c r="G50" s="128"/>
      <c r="H50" s="129">
        <v>60</v>
      </c>
      <c r="I50" s="130">
        <f t="shared" si="4"/>
        <v>0</v>
      </c>
    </row>
    <row r="51" spans="1:9" ht="14.45" customHeight="1" x14ac:dyDescent="0.25">
      <c r="A51" s="128"/>
      <c r="B51" s="128"/>
      <c r="C51" s="128"/>
      <c r="D51" s="150"/>
      <c r="E51" s="151"/>
      <c r="F51" s="166"/>
      <c r="G51" s="128"/>
      <c r="H51" s="129">
        <v>60</v>
      </c>
      <c r="I51" s="130">
        <f t="shared" si="4"/>
        <v>0</v>
      </c>
    </row>
    <row r="52" spans="1:9" ht="14.45" customHeight="1" x14ac:dyDescent="0.25">
      <c r="A52" s="128"/>
      <c r="B52" s="128"/>
      <c r="C52" s="128"/>
      <c r="D52" s="150"/>
      <c r="E52" s="151"/>
      <c r="F52" s="166"/>
      <c r="G52" s="128"/>
      <c r="H52" s="129">
        <v>60</v>
      </c>
      <c r="I52" s="130">
        <f t="shared" si="4"/>
        <v>0</v>
      </c>
    </row>
    <row r="53" spans="1:9" ht="14.45" customHeight="1" x14ac:dyDescent="0.25">
      <c r="A53" s="128"/>
      <c r="B53" s="128"/>
      <c r="C53" s="128"/>
      <c r="D53" s="150"/>
      <c r="E53" s="151"/>
      <c r="F53" s="166"/>
      <c r="G53" s="128"/>
      <c r="H53" s="129">
        <v>60</v>
      </c>
      <c r="I53" s="130">
        <f t="shared" si="4"/>
        <v>0</v>
      </c>
    </row>
    <row r="54" spans="1:9" ht="14.45" customHeight="1" x14ac:dyDescent="0.25">
      <c r="A54" s="128"/>
      <c r="B54" s="128"/>
      <c r="C54" s="128"/>
      <c r="D54" s="150"/>
      <c r="E54" s="151"/>
      <c r="F54" s="166"/>
      <c r="G54" s="128"/>
      <c r="H54" s="129">
        <v>60</v>
      </c>
      <c r="I54" s="130">
        <f t="shared" si="4"/>
        <v>0</v>
      </c>
    </row>
    <row r="55" spans="1:9" ht="14.45" customHeight="1" x14ac:dyDescent="0.25">
      <c r="A55" s="128"/>
      <c r="B55" s="128"/>
      <c r="C55" s="128"/>
      <c r="D55" s="150"/>
      <c r="E55" s="151"/>
      <c r="F55" s="166"/>
      <c r="G55" s="128"/>
      <c r="H55" s="129">
        <v>60</v>
      </c>
      <c r="I55" s="130">
        <f t="shared" si="4"/>
        <v>0</v>
      </c>
    </row>
    <row r="56" spans="1:9" ht="14.45" customHeight="1" x14ac:dyDescent="0.25">
      <c r="A56" s="128"/>
      <c r="B56" s="128"/>
      <c r="C56" s="128"/>
      <c r="D56" s="150"/>
      <c r="E56" s="151"/>
      <c r="F56" s="166"/>
      <c r="G56" s="128"/>
      <c r="H56" s="129">
        <v>60</v>
      </c>
      <c r="I56" s="130">
        <f t="shared" si="4"/>
        <v>0</v>
      </c>
    </row>
    <row r="57" spans="1:9" ht="14.45" customHeight="1" x14ac:dyDescent="0.25">
      <c r="A57" s="128"/>
      <c r="B57" s="128"/>
      <c r="C57" s="128"/>
      <c r="D57" s="150"/>
      <c r="E57" s="151"/>
      <c r="F57" s="166"/>
      <c r="G57" s="128"/>
      <c r="H57" s="129">
        <v>60</v>
      </c>
      <c r="I57" s="130">
        <f t="shared" si="4"/>
        <v>0</v>
      </c>
    </row>
    <row r="58" spans="1:9" ht="14.45" customHeight="1" x14ac:dyDescent="0.25">
      <c r="A58" s="128"/>
      <c r="B58" s="128"/>
      <c r="C58" s="128"/>
      <c r="D58" s="150"/>
      <c r="E58" s="151"/>
      <c r="F58" s="166"/>
      <c r="G58" s="128"/>
      <c r="H58" s="129">
        <v>60</v>
      </c>
      <c r="I58" s="130">
        <f t="shared" si="4"/>
        <v>0</v>
      </c>
    </row>
    <row r="59" spans="1:9" ht="14.45" customHeight="1" x14ac:dyDescent="0.25">
      <c r="A59" s="128"/>
      <c r="B59" s="128"/>
      <c r="C59" s="128"/>
      <c r="D59" s="150"/>
      <c r="E59" s="151"/>
      <c r="F59" s="166"/>
      <c r="G59" s="128"/>
      <c r="H59" s="129">
        <v>60</v>
      </c>
      <c r="I59" s="130">
        <f t="shared" si="4"/>
        <v>0</v>
      </c>
    </row>
    <row r="60" spans="1:9" ht="14.45" customHeight="1" x14ac:dyDescent="0.25">
      <c r="A60" s="128"/>
      <c r="B60" s="128"/>
      <c r="C60" s="128"/>
      <c r="D60" s="150"/>
      <c r="E60" s="151"/>
      <c r="F60" s="166"/>
      <c r="G60" s="128"/>
      <c r="H60" s="129">
        <v>60</v>
      </c>
      <c r="I60" s="130">
        <f t="shared" si="4"/>
        <v>0</v>
      </c>
    </row>
    <row r="61" spans="1:9" ht="14.45" customHeight="1" x14ac:dyDescent="0.25">
      <c r="A61" s="128"/>
      <c r="B61" s="128"/>
      <c r="C61" s="128"/>
      <c r="D61" s="150"/>
      <c r="E61" s="151"/>
      <c r="F61" s="166"/>
      <c r="G61" s="128"/>
      <c r="H61" s="129">
        <v>60</v>
      </c>
      <c r="I61" s="130">
        <f t="shared" si="4"/>
        <v>0</v>
      </c>
    </row>
    <row r="62" spans="1:9" ht="14.45" customHeight="1" x14ac:dyDescent="0.25">
      <c r="A62" s="128"/>
      <c r="B62" s="128"/>
      <c r="C62" s="128"/>
      <c r="D62" s="150"/>
      <c r="E62" s="151"/>
      <c r="F62" s="166"/>
      <c r="G62" s="128"/>
      <c r="H62" s="129">
        <v>60</v>
      </c>
      <c r="I62" s="130">
        <f t="shared" si="4"/>
        <v>0</v>
      </c>
    </row>
    <row r="63" spans="1:9" ht="14.45" customHeight="1" x14ac:dyDescent="0.25">
      <c r="A63" s="128"/>
      <c r="B63" s="128"/>
      <c r="C63" s="128"/>
      <c r="D63" s="150"/>
      <c r="E63" s="151"/>
      <c r="F63" s="166"/>
      <c r="G63" s="128"/>
      <c r="H63" s="129">
        <v>60</v>
      </c>
      <c r="I63" s="130">
        <f t="shared" si="4"/>
        <v>0</v>
      </c>
    </row>
    <row r="64" spans="1:9" ht="14.45" customHeight="1" x14ac:dyDescent="0.25">
      <c r="A64" s="128"/>
      <c r="B64" s="128"/>
      <c r="C64" s="128"/>
      <c r="D64" s="150"/>
      <c r="E64" s="151"/>
      <c r="F64" s="166"/>
      <c r="G64" s="128"/>
      <c r="H64" s="129">
        <v>60</v>
      </c>
      <c r="I64" s="130">
        <f t="shared" si="4"/>
        <v>0</v>
      </c>
    </row>
    <row r="65" spans="1:13" ht="14.45" customHeight="1" x14ac:dyDescent="0.25">
      <c r="A65" s="128"/>
      <c r="B65" s="128"/>
      <c r="C65" s="128"/>
      <c r="D65" s="150"/>
      <c r="E65" s="151"/>
      <c r="F65" s="166"/>
      <c r="G65" s="128"/>
      <c r="H65" s="129">
        <v>60</v>
      </c>
      <c r="I65" s="130">
        <f t="shared" si="4"/>
        <v>0</v>
      </c>
    </row>
    <row r="66" spans="1:13" ht="14.45" customHeight="1" x14ac:dyDescent="0.25">
      <c r="A66" s="128"/>
      <c r="B66" s="128"/>
      <c r="C66" s="128"/>
      <c r="D66" s="150"/>
      <c r="E66" s="151"/>
      <c r="F66" s="166"/>
      <c r="G66" s="128"/>
      <c r="H66" s="129">
        <v>60</v>
      </c>
      <c r="I66" s="130">
        <f t="shared" si="4"/>
        <v>0</v>
      </c>
    </row>
    <row r="67" spans="1:13" ht="14.45" customHeight="1" x14ac:dyDescent="0.25">
      <c r="A67" s="128"/>
      <c r="B67" s="128"/>
      <c r="C67" s="128"/>
      <c r="D67" s="150"/>
      <c r="E67" s="151"/>
      <c r="F67" s="166"/>
      <c r="G67" s="128"/>
      <c r="H67" s="129">
        <v>60</v>
      </c>
      <c r="I67" s="130">
        <f t="shared" si="4"/>
        <v>0</v>
      </c>
    </row>
    <row r="68" spans="1:13" ht="14.45" customHeight="1" x14ac:dyDescent="0.25">
      <c r="A68" s="128"/>
      <c r="B68" s="128"/>
      <c r="C68" s="128"/>
      <c r="D68" s="150"/>
      <c r="E68" s="151"/>
      <c r="F68" s="166"/>
      <c r="G68" s="128"/>
      <c r="H68" s="129">
        <v>60</v>
      </c>
      <c r="I68" s="130">
        <f t="shared" si="4"/>
        <v>0</v>
      </c>
    </row>
    <row r="69" spans="1:13" ht="14.45" customHeight="1" x14ac:dyDescent="0.25">
      <c r="A69" s="128"/>
      <c r="B69" s="128"/>
      <c r="C69" s="128"/>
      <c r="D69" s="137"/>
      <c r="E69" s="138"/>
      <c r="F69" s="139"/>
      <c r="G69" s="128"/>
      <c r="H69" s="129">
        <v>60</v>
      </c>
      <c r="I69" s="130">
        <f t="shared" si="4"/>
        <v>0</v>
      </c>
    </row>
    <row r="70" spans="1:13" ht="14.45" customHeight="1" x14ac:dyDescent="0.25">
      <c r="A70" s="128"/>
      <c r="B70" s="128"/>
      <c r="C70" s="128"/>
      <c r="D70" s="150"/>
      <c r="E70" s="151"/>
      <c r="F70" s="166"/>
      <c r="G70" s="128"/>
      <c r="H70" s="129">
        <v>60</v>
      </c>
      <c r="I70" s="130">
        <f t="shared" si="4"/>
        <v>0</v>
      </c>
    </row>
    <row r="72" spans="1:13" x14ac:dyDescent="0.2">
      <c r="A72" s="155" t="s">
        <v>50</v>
      </c>
      <c r="B72" s="156"/>
      <c r="C72" s="157"/>
      <c r="D72" s="133"/>
      <c r="E72" s="133"/>
      <c r="F72" s="133"/>
      <c r="G72" s="132"/>
      <c r="H72" s="134"/>
      <c r="I72" s="135"/>
    </row>
    <row r="73" spans="1:13" ht="12.75" thickBot="1" x14ac:dyDescent="0.25">
      <c r="A73" s="158"/>
      <c r="B73" s="159"/>
      <c r="C73" s="160"/>
      <c r="D73" s="133"/>
      <c r="E73" s="133"/>
      <c r="F73" s="133"/>
      <c r="G73" s="132"/>
      <c r="H73" s="134"/>
      <c r="I73" s="135"/>
    </row>
    <row r="75" spans="1:13" ht="13.5" customHeight="1" x14ac:dyDescent="0.2">
      <c r="A75" s="30" t="str">
        <f>D1</f>
        <v/>
      </c>
      <c r="B75" s="21" t="s">
        <v>55</v>
      </c>
      <c r="C75" s="163" t="s">
        <v>52</v>
      </c>
      <c r="D75" s="164"/>
      <c r="E75" s="164"/>
      <c r="F75" s="164"/>
      <c r="G75" s="164"/>
      <c r="H75" s="164"/>
      <c r="I75" s="164"/>
      <c r="J75" s="164"/>
      <c r="K75" s="164"/>
      <c r="L75" s="164"/>
      <c r="M75" s="165"/>
    </row>
    <row r="76" spans="1:13" ht="73.150000000000006" customHeight="1" x14ac:dyDescent="0.2">
      <c r="A76" s="60" t="s">
        <v>64</v>
      </c>
      <c r="B76" s="136">
        <f>C22</f>
        <v>0</v>
      </c>
      <c r="C76" s="167"/>
      <c r="D76" s="168"/>
      <c r="E76" s="168"/>
      <c r="F76" s="168"/>
      <c r="G76" s="168"/>
      <c r="H76" s="168"/>
      <c r="I76" s="168"/>
      <c r="J76" s="168"/>
      <c r="K76" s="168"/>
      <c r="L76" s="168"/>
      <c r="M76" s="169"/>
    </row>
    <row r="77" spans="1:13" ht="63.6" customHeight="1" x14ac:dyDescent="0.2">
      <c r="A77" s="60" t="s">
        <v>65</v>
      </c>
      <c r="B77" s="136">
        <f>D22</f>
        <v>0</v>
      </c>
      <c r="C77" s="167"/>
      <c r="D77" s="168"/>
      <c r="E77" s="168"/>
      <c r="F77" s="168"/>
      <c r="G77" s="168"/>
      <c r="H77" s="168"/>
      <c r="I77" s="168"/>
      <c r="J77" s="168"/>
      <c r="K77" s="168"/>
      <c r="L77" s="168"/>
      <c r="M77" s="169"/>
    </row>
    <row r="78" spans="1:13" ht="59.45" customHeight="1" x14ac:dyDescent="0.2">
      <c r="A78" s="60" t="s">
        <v>39</v>
      </c>
      <c r="B78" s="136">
        <f>E22</f>
        <v>0</v>
      </c>
      <c r="C78" s="167"/>
      <c r="D78" s="168"/>
      <c r="E78" s="168"/>
      <c r="F78" s="168"/>
      <c r="G78" s="168"/>
      <c r="H78" s="168"/>
      <c r="I78" s="168"/>
      <c r="J78" s="168"/>
      <c r="K78" s="168"/>
      <c r="L78" s="168"/>
      <c r="M78" s="169"/>
    </row>
    <row r="79" spans="1:13" ht="60" x14ac:dyDescent="0.2">
      <c r="A79" s="60" t="s">
        <v>67</v>
      </c>
      <c r="B79" s="136">
        <f>F22</f>
        <v>0</v>
      </c>
      <c r="C79" s="167"/>
      <c r="D79" s="168"/>
      <c r="E79" s="168"/>
      <c r="F79" s="168"/>
      <c r="G79" s="168"/>
      <c r="H79" s="168"/>
      <c r="I79" s="168"/>
      <c r="J79" s="168"/>
      <c r="K79" s="168"/>
      <c r="L79" s="168"/>
      <c r="M79" s="169"/>
    </row>
    <row r="80" spans="1:13" ht="45" customHeight="1" x14ac:dyDescent="0.2">
      <c r="A80" s="60" t="s">
        <v>53</v>
      </c>
      <c r="B80" s="136">
        <f>G22</f>
        <v>0</v>
      </c>
      <c r="C80" s="167"/>
      <c r="D80" s="168"/>
      <c r="E80" s="168"/>
      <c r="F80" s="168"/>
      <c r="G80" s="168"/>
      <c r="H80" s="168"/>
      <c r="I80" s="168"/>
      <c r="J80" s="168"/>
      <c r="K80" s="168"/>
      <c r="L80" s="168"/>
      <c r="M80" s="169"/>
    </row>
  </sheetData>
  <sheetProtection algorithmName="SHA-512" hashValue="bqQy4q8cwQKNHMzJz5gF2XEHIYt/SbhSNLCs8N0xIAO/7DLsE50Vh9WqkHERjjaiF4UYi1mTinv43lBxdLPCXw==" saltValue="EaZ2flg84rbuv9gwMlKTDw==" spinCount="100000" sheet="1" selectLockedCells="1"/>
  <mergeCells count="51">
    <mergeCell ref="C78:M78"/>
    <mergeCell ref="C79:M79"/>
    <mergeCell ref="C80:M80"/>
    <mergeCell ref="D35:F35"/>
    <mergeCell ref="D39:F39"/>
    <mergeCell ref="D38:F38"/>
    <mergeCell ref="D37:F37"/>
    <mergeCell ref="D36:F36"/>
    <mergeCell ref="D43:F43"/>
    <mergeCell ref="A72:C73"/>
    <mergeCell ref="C75:M75"/>
    <mergeCell ref="C76:M76"/>
    <mergeCell ref="C77:M77"/>
    <mergeCell ref="D49:F49"/>
    <mergeCell ref="D50:F50"/>
    <mergeCell ref="D51:F51"/>
    <mergeCell ref="A3:C4"/>
    <mergeCell ref="A24:C25"/>
    <mergeCell ref="D32:F32"/>
    <mergeCell ref="D28:F28"/>
    <mergeCell ref="D29:F29"/>
    <mergeCell ref="D30:F30"/>
    <mergeCell ref="D31:F31"/>
    <mergeCell ref="D34:F34"/>
    <mergeCell ref="D33:F33"/>
    <mergeCell ref="D64:F64"/>
    <mergeCell ref="D40:F40"/>
    <mergeCell ref="D41:F41"/>
    <mergeCell ref="D58:F58"/>
    <mergeCell ref="D53:F53"/>
    <mergeCell ref="D54:F54"/>
    <mergeCell ref="D55:F55"/>
    <mergeCell ref="D52:F52"/>
    <mergeCell ref="D56:F56"/>
    <mergeCell ref="D57:F57"/>
    <mergeCell ref="D42:F42"/>
    <mergeCell ref="D46:F46"/>
    <mergeCell ref="D47:F47"/>
    <mergeCell ref="D48:F48"/>
    <mergeCell ref="D44:F44"/>
    <mergeCell ref="D45:F45"/>
    <mergeCell ref="D59:F59"/>
    <mergeCell ref="D60:F60"/>
    <mergeCell ref="D61:F61"/>
    <mergeCell ref="D62:F62"/>
    <mergeCell ref="D63:F63"/>
    <mergeCell ref="D68:F68"/>
    <mergeCell ref="D70:F70"/>
    <mergeCell ref="D65:F65"/>
    <mergeCell ref="D66:F66"/>
    <mergeCell ref="D67:F6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Selecteer welk WP van toepassing is" xr:uid="{00000000-0002-0000-0600-000000000000}">
          <x14:formula1>
            <xm:f>'Algemene informatie'!$B$17:$B$31</xm:f>
          </x14:formula1>
          <xm:sqref>C28:C70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BDD7EE"/>
  </sheetPr>
  <dimension ref="A1:M80"/>
  <sheetViews>
    <sheetView showGridLines="0" zoomScale="90" zoomScaleNormal="90" workbookViewId="0">
      <selection activeCell="C7" sqref="C7"/>
    </sheetView>
  </sheetViews>
  <sheetFormatPr defaultColWidth="9" defaultRowHeight="12" x14ac:dyDescent="0.2"/>
  <cols>
    <col min="1" max="10" width="20.625" style="117" customWidth="1"/>
    <col min="11" max="11" width="13.75" style="117" customWidth="1"/>
    <col min="12" max="12" width="2.875" style="117" customWidth="1"/>
    <col min="13" max="13" width="15.625" style="117" customWidth="1"/>
    <col min="14" max="14" width="70.625" style="117" customWidth="1"/>
    <col min="15" max="15" width="50.625" style="117" customWidth="1"/>
    <col min="16" max="16384" width="9" style="117"/>
  </cols>
  <sheetData>
    <row r="1" spans="1:9" ht="18.75" x14ac:dyDescent="0.2">
      <c r="A1" s="32" t="s">
        <v>76</v>
      </c>
      <c r="B1" s="118"/>
      <c r="C1" s="118"/>
      <c r="D1" s="142" t="str">
        <f>IF('Algemene informatie'!B11="","",'Algemene informatie'!B11)</f>
        <v/>
      </c>
      <c r="E1" s="118"/>
      <c r="F1" s="118"/>
      <c r="G1" s="118"/>
      <c r="H1" s="118"/>
      <c r="I1" s="118"/>
    </row>
    <row r="2" spans="1:9" ht="12.75" thickBot="1" x14ac:dyDescent="0.25">
      <c r="A2" s="119"/>
      <c r="B2" s="119"/>
      <c r="C2" s="119"/>
      <c r="D2" s="120"/>
      <c r="E2" s="120"/>
      <c r="F2" s="120"/>
    </row>
    <row r="3" spans="1:9" x14ac:dyDescent="0.2">
      <c r="A3" s="155" t="s">
        <v>36</v>
      </c>
      <c r="B3" s="156"/>
      <c r="C3" s="157"/>
      <c r="D3" s="120"/>
      <c r="E3" s="120"/>
      <c r="F3" s="120"/>
    </row>
    <row r="4" spans="1:9" ht="12.75" thickBot="1" x14ac:dyDescent="0.25">
      <c r="A4" s="158"/>
      <c r="B4" s="159"/>
      <c r="C4" s="160"/>
      <c r="D4" s="120"/>
      <c r="E4" s="120"/>
      <c r="F4" s="120"/>
    </row>
    <row r="5" spans="1:9" x14ac:dyDescent="0.2">
      <c r="A5" s="117" t="s">
        <v>37</v>
      </c>
    </row>
    <row r="6" spans="1:9" s="121" customFormat="1" ht="75" x14ac:dyDescent="0.15">
      <c r="A6" s="20" t="s">
        <v>19</v>
      </c>
      <c r="B6" s="21" t="s">
        <v>38</v>
      </c>
      <c r="C6" s="21" t="s">
        <v>64</v>
      </c>
      <c r="D6" s="21" t="s">
        <v>65</v>
      </c>
      <c r="E6" s="21" t="s">
        <v>39</v>
      </c>
      <c r="F6" s="21" t="s">
        <v>66</v>
      </c>
      <c r="G6" s="21" t="s">
        <v>40</v>
      </c>
      <c r="H6" s="21" t="s">
        <v>41</v>
      </c>
    </row>
    <row r="7" spans="1:9" ht="14.45" customHeight="1" x14ac:dyDescent="0.25">
      <c r="A7" s="122" t="str">
        <f>IF('Algemene informatie'!B17="","",'Algemene informatie'!B17)</f>
        <v/>
      </c>
      <c r="B7" s="123">
        <f>SUMIFS($I$28:$I$70,$C$28:$C$70,A7)</f>
        <v>0</v>
      </c>
      <c r="C7" s="124"/>
      <c r="D7" s="124"/>
      <c r="E7" s="124"/>
      <c r="F7" s="124"/>
      <c r="G7" s="124"/>
      <c r="H7" s="26">
        <f t="shared" ref="H7:H21" si="0">SUM(B7:G7)</f>
        <v>0</v>
      </c>
      <c r="I7" s="36" t="str">
        <f>IF(G7&gt;0,"Vul de opbrengsten in als een negatief bedrag","")</f>
        <v/>
      </c>
    </row>
    <row r="8" spans="1:9" ht="14.45" customHeight="1" x14ac:dyDescent="0.25">
      <c r="A8" s="122" t="str">
        <f>IF('Algemene informatie'!B18="","",'Algemene informatie'!B18)</f>
        <v/>
      </c>
      <c r="B8" s="123">
        <f t="shared" ref="B8:B21" si="1">SUMIFS($I$28:$I$70,$C$28:$C$70,A8)</f>
        <v>0</v>
      </c>
      <c r="C8" s="124"/>
      <c r="D8" s="124"/>
      <c r="E8" s="124"/>
      <c r="F8" s="124"/>
      <c r="G8" s="124"/>
      <c r="H8" s="26">
        <f t="shared" si="0"/>
        <v>0</v>
      </c>
      <c r="I8" s="36" t="str">
        <f t="shared" ref="I8:I21" si="2">IF(G8&gt;0,"Vul de opbrengsten in als een negatief bedrag","")</f>
        <v/>
      </c>
    </row>
    <row r="9" spans="1:9" ht="14.45" customHeight="1" x14ac:dyDescent="0.25">
      <c r="A9" s="122" t="str">
        <f>IF('Algemene informatie'!B19="","",'Algemene informatie'!B19)</f>
        <v/>
      </c>
      <c r="B9" s="123">
        <f t="shared" si="1"/>
        <v>0</v>
      </c>
      <c r="C9" s="124"/>
      <c r="D9" s="124"/>
      <c r="E9" s="124"/>
      <c r="F9" s="124"/>
      <c r="G9" s="124"/>
      <c r="H9" s="26">
        <f t="shared" si="0"/>
        <v>0</v>
      </c>
      <c r="I9" s="36" t="str">
        <f t="shared" si="2"/>
        <v/>
      </c>
    </row>
    <row r="10" spans="1:9" ht="14.45" customHeight="1" x14ac:dyDescent="0.25">
      <c r="A10" s="122" t="str">
        <f>IF('Algemene informatie'!B20="","",'Algemene informatie'!B20)</f>
        <v/>
      </c>
      <c r="B10" s="123">
        <f t="shared" si="1"/>
        <v>0</v>
      </c>
      <c r="C10" s="124"/>
      <c r="D10" s="124"/>
      <c r="E10" s="124"/>
      <c r="F10" s="124"/>
      <c r="G10" s="124"/>
      <c r="H10" s="26">
        <f t="shared" si="0"/>
        <v>0</v>
      </c>
      <c r="I10" s="36" t="str">
        <f t="shared" si="2"/>
        <v/>
      </c>
    </row>
    <row r="11" spans="1:9" ht="14.45" customHeight="1" x14ac:dyDescent="0.25">
      <c r="A11" s="122" t="str">
        <f>IF('Algemene informatie'!B21="","",'Algemene informatie'!B21)</f>
        <v/>
      </c>
      <c r="B11" s="123">
        <f t="shared" si="1"/>
        <v>0</v>
      </c>
      <c r="C11" s="124"/>
      <c r="D11" s="124"/>
      <c r="E11" s="124"/>
      <c r="F11" s="124"/>
      <c r="G11" s="124"/>
      <c r="H11" s="26">
        <f t="shared" si="0"/>
        <v>0</v>
      </c>
      <c r="I11" s="36" t="str">
        <f t="shared" si="2"/>
        <v/>
      </c>
    </row>
    <row r="12" spans="1:9" ht="14.45" customHeight="1" x14ac:dyDescent="0.25">
      <c r="A12" s="122" t="str">
        <f>IF('Algemene informatie'!B22="","",'Algemene informatie'!B22)</f>
        <v/>
      </c>
      <c r="B12" s="123">
        <f t="shared" si="1"/>
        <v>0</v>
      </c>
      <c r="C12" s="124"/>
      <c r="D12" s="124"/>
      <c r="E12" s="124"/>
      <c r="F12" s="124"/>
      <c r="G12" s="124"/>
      <c r="H12" s="26">
        <f t="shared" si="0"/>
        <v>0</v>
      </c>
      <c r="I12" s="36" t="str">
        <f t="shared" si="2"/>
        <v/>
      </c>
    </row>
    <row r="13" spans="1:9" ht="14.45" customHeight="1" x14ac:dyDescent="0.25">
      <c r="A13" s="122" t="str">
        <f>IF('Algemene informatie'!B23="","",'Algemene informatie'!B23)</f>
        <v/>
      </c>
      <c r="B13" s="123">
        <f t="shared" si="1"/>
        <v>0</v>
      </c>
      <c r="C13" s="124"/>
      <c r="D13" s="124"/>
      <c r="E13" s="124"/>
      <c r="F13" s="124"/>
      <c r="G13" s="124"/>
      <c r="H13" s="26">
        <f t="shared" si="0"/>
        <v>0</v>
      </c>
      <c r="I13" s="36" t="str">
        <f t="shared" si="2"/>
        <v/>
      </c>
    </row>
    <row r="14" spans="1:9" ht="14.45" customHeight="1" x14ac:dyDescent="0.25">
      <c r="A14" s="122" t="str">
        <f>IF('Algemene informatie'!B24="","",'Algemene informatie'!B24)</f>
        <v/>
      </c>
      <c r="B14" s="123">
        <f t="shared" si="1"/>
        <v>0</v>
      </c>
      <c r="C14" s="124"/>
      <c r="D14" s="124"/>
      <c r="E14" s="124"/>
      <c r="F14" s="124"/>
      <c r="G14" s="124"/>
      <c r="H14" s="26">
        <f t="shared" si="0"/>
        <v>0</v>
      </c>
      <c r="I14" s="36" t="str">
        <f t="shared" si="2"/>
        <v/>
      </c>
    </row>
    <row r="15" spans="1:9" ht="14.45" customHeight="1" x14ac:dyDescent="0.25">
      <c r="A15" s="122" t="str">
        <f>IF('Algemene informatie'!B25="","",'Algemene informatie'!B25)</f>
        <v/>
      </c>
      <c r="B15" s="123">
        <f t="shared" si="1"/>
        <v>0</v>
      </c>
      <c r="C15" s="124"/>
      <c r="D15" s="124"/>
      <c r="E15" s="124"/>
      <c r="F15" s="124"/>
      <c r="G15" s="124"/>
      <c r="H15" s="26">
        <f t="shared" si="0"/>
        <v>0</v>
      </c>
      <c r="I15" s="36" t="str">
        <f t="shared" si="2"/>
        <v/>
      </c>
    </row>
    <row r="16" spans="1:9" ht="14.45" customHeight="1" x14ac:dyDescent="0.25">
      <c r="A16" s="122" t="str">
        <f>IF('Algemene informatie'!B26="","",'Algemene informatie'!B26)</f>
        <v/>
      </c>
      <c r="B16" s="123">
        <f t="shared" si="1"/>
        <v>0</v>
      </c>
      <c r="C16" s="124"/>
      <c r="D16" s="124"/>
      <c r="E16" s="124"/>
      <c r="F16" s="124"/>
      <c r="G16" s="124"/>
      <c r="H16" s="26">
        <f t="shared" si="0"/>
        <v>0</v>
      </c>
      <c r="I16" s="36" t="str">
        <f t="shared" si="2"/>
        <v/>
      </c>
    </row>
    <row r="17" spans="1:12" ht="14.45" customHeight="1" x14ac:dyDescent="0.25">
      <c r="A17" s="122" t="str">
        <f>IF('Algemene informatie'!B27="","",'Algemene informatie'!B27)</f>
        <v/>
      </c>
      <c r="B17" s="123">
        <f t="shared" si="1"/>
        <v>0</v>
      </c>
      <c r="C17" s="124"/>
      <c r="D17" s="124"/>
      <c r="E17" s="124"/>
      <c r="F17" s="124"/>
      <c r="G17" s="124"/>
      <c r="H17" s="26">
        <f t="shared" si="0"/>
        <v>0</v>
      </c>
      <c r="I17" s="36" t="str">
        <f t="shared" si="2"/>
        <v/>
      </c>
    </row>
    <row r="18" spans="1:12" ht="14.45" customHeight="1" x14ac:dyDescent="0.25">
      <c r="A18" s="122" t="str">
        <f>IF('Algemene informatie'!B28="","",'Algemene informatie'!B28)</f>
        <v/>
      </c>
      <c r="B18" s="123">
        <f t="shared" si="1"/>
        <v>0</v>
      </c>
      <c r="C18" s="124"/>
      <c r="D18" s="124"/>
      <c r="E18" s="124"/>
      <c r="F18" s="124"/>
      <c r="G18" s="124"/>
      <c r="H18" s="26">
        <f t="shared" si="0"/>
        <v>0</v>
      </c>
      <c r="I18" s="36" t="str">
        <f t="shared" si="2"/>
        <v/>
      </c>
    </row>
    <row r="19" spans="1:12" ht="14.45" customHeight="1" x14ac:dyDescent="0.25">
      <c r="A19" s="122" t="str">
        <f>IF('Algemene informatie'!B29="","",'Algemene informatie'!B29)</f>
        <v/>
      </c>
      <c r="B19" s="123">
        <f t="shared" si="1"/>
        <v>0</v>
      </c>
      <c r="C19" s="124"/>
      <c r="D19" s="124"/>
      <c r="E19" s="124"/>
      <c r="F19" s="124"/>
      <c r="G19" s="124"/>
      <c r="H19" s="26">
        <f t="shared" si="0"/>
        <v>0</v>
      </c>
      <c r="I19" s="36" t="str">
        <f t="shared" si="2"/>
        <v/>
      </c>
    </row>
    <row r="20" spans="1:12" ht="14.45" customHeight="1" x14ac:dyDescent="0.25">
      <c r="A20" s="122" t="str">
        <f>IF('Algemene informatie'!B30="","",'Algemene informatie'!B30)</f>
        <v/>
      </c>
      <c r="B20" s="123">
        <f t="shared" si="1"/>
        <v>0</v>
      </c>
      <c r="C20" s="124"/>
      <c r="D20" s="124"/>
      <c r="E20" s="124"/>
      <c r="F20" s="124"/>
      <c r="G20" s="124"/>
      <c r="H20" s="26">
        <f t="shared" si="0"/>
        <v>0</v>
      </c>
      <c r="I20" s="36" t="str">
        <f t="shared" si="2"/>
        <v/>
      </c>
    </row>
    <row r="21" spans="1:12" ht="14.45" customHeight="1" x14ac:dyDescent="0.25">
      <c r="A21" s="122" t="str">
        <f>IF('Algemene informatie'!B31="","",'Algemene informatie'!B31)</f>
        <v/>
      </c>
      <c r="B21" s="123">
        <f t="shared" si="1"/>
        <v>0</v>
      </c>
      <c r="C21" s="124"/>
      <c r="D21" s="124"/>
      <c r="E21" s="124"/>
      <c r="F21" s="124"/>
      <c r="G21" s="124"/>
      <c r="H21" s="26">
        <f t="shared" si="0"/>
        <v>0</v>
      </c>
      <c r="I21" s="36" t="str">
        <f t="shared" si="2"/>
        <v/>
      </c>
    </row>
    <row r="22" spans="1:12" ht="15" x14ac:dyDescent="0.25">
      <c r="A22" s="23" t="s">
        <v>42</v>
      </c>
      <c r="B22" s="24">
        <f t="shared" ref="B22:H22" si="3">SUM(B7:B21)</f>
        <v>0</v>
      </c>
      <c r="C22" s="24">
        <f t="shared" si="3"/>
        <v>0</v>
      </c>
      <c r="D22" s="24">
        <f t="shared" si="3"/>
        <v>0</v>
      </c>
      <c r="E22" s="24">
        <f t="shared" si="3"/>
        <v>0</v>
      </c>
      <c r="F22" s="24">
        <f t="shared" si="3"/>
        <v>0</v>
      </c>
      <c r="G22" s="24">
        <f t="shared" si="3"/>
        <v>0</v>
      </c>
      <c r="H22" s="24">
        <f t="shared" si="3"/>
        <v>0</v>
      </c>
    </row>
    <row r="23" spans="1:12" ht="12.75" thickBot="1" x14ac:dyDescent="0.25">
      <c r="A23" s="119"/>
      <c r="B23" s="125"/>
      <c r="C23" s="125"/>
      <c r="D23" s="125"/>
      <c r="E23" s="125"/>
      <c r="F23" s="125"/>
      <c r="G23" s="125"/>
      <c r="H23" s="125"/>
      <c r="I23" s="125"/>
    </row>
    <row r="24" spans="1:12" x14ac:dyDescent="0.2">
      <c r="A24" s="155" t="s">
        <v>43</v>
      </c>
      <c r="B24" s="156"/>
      <c r="C24" s="157"/>
      <c r="D24" s="125"/>
      <c r="E24" s="125"/>
      <c r="F24" s="125"/>
      <c r="G24" s="125"/>
      <c r="H24" s="125"/>
      <c r="I24" s="125"/>
    </row>
    <row r="25" spans="1:12" ht="12.75" thickBot="1" x14ac:dyDescent="0.25">
      <c r="A25" s="158"/>
      <c r="B25" s="159"/>
      <c r="C25" s="160"/>
      <c r="D25" s="125"/>
      <c r="E25" s="125"/>
      <c r="F25" s="125"/>
      <c r="G25" s="125"/>
      <c r="H25" s="125"/>
      <c r="I25" s="125"/>
    </row>
    <row r="26" spans="1:12" x14ac:dyDescent="0.2">
      <c r="E26" s="126"/>
      <c r="K26" s="127"/>
      <c r="L26" s="127"/>
    </row>
    <row r="27" spans="1:12" s="121" customFormat="1" ht="72.75" customHeight="1" x14ac:dyDescent="0.2">
      <c r="A27" s="20" t="s">
        <v>54</v>
      </c>
      <c r="B27" s="20" t="s">
        <v>45</v>
      </c>
      <c r="C27" s="27" t="s">
        <v>19</v>
      </c>
      <c r="D27" s="61" t="s">
        <v>46</v>
      </c>
      <c r="E27" s="28"/>
      <c r="F27" s="29"/>
      <c r="G27" s="27" t="s">
        <v>47</v>
      </c>
      <c r="H27" s="27" t="s">
        <v>48</v>
      </c>
      <c r="I27" s="27" t="s">
        <v>49</v>
      </c>
      <c r="J27" s="117"/>
    </row>
    <row r="28" spans="1:12" ht="14.45" customHeight="1" x14ac:dyDescent="0.25">
      <c r="A28" s="128"/>
      <c r="B28" s="128"/>
      <c r="C28" s="128"/>
      <c r="D28" s="150"/>
      <c r="E28" s="151"/>
      <c r="F28" s="151"/>
      <c r="G28" s="128"/>
      <c r="H28" s="129">
        <v>60</v>
      </c>
      <c r="I28" s="140">
        <f>G28*H28</f>
        <v>0</v>
      </c>
    </row>
    <row r="29" spans="1:12" ht="14.45" customHeight="1" x14ac:dyDescent="0.25">
      <c r="A29" s="128"/>
      <c r="B29" s="128"/>
      <c r="C29" s="128"/>
      <c r="D29" s="150"/>
      <c r="E29" s="151"/>
      <c r="F29" s="151"/>
      <c r="G29" s="128"/>
      <c r="H29" s="129">
        <v>60</v>
      </c>
      <c r="I29" s="140">
        <f t="shared" ref="I29:I70" si="4">G29*H29</f>
        <v>0</v>
      </c>
    </row>
    <row r="30" spans="1:12" ht="14.45" customHeight="1" x14ac:dyDescent="0.25">
      <c r="A30" s="128"/>
      <c r="B30" s="128"/>
      <c r="C30" s="128"/>
      <c r="D30" s="150"/>
      <c r="E30" s="151"/>
      <c r="F30" s="151"/>
      <c r="G30" s="128"/>
      <c r="H30" s="129">
        <v>60</v>
      </c>
      <c r="I30" s="140">
        <f t="shared" si="4"/>
        <v>0</v>
      </c>
    </row>
    <row r="31" spans="1:12" ht="14.45" customHeight="1" x14ac:dyDescent="0.25">
      <c r="A31" s="128"/>
      <c r="B31" s="128"/>
      <c r="C31" s="128"/>
      <c r="D31" s="150"/>
      <c r="E31" s="151"/>
      <c r="F31" s="151"/>
      <c r="G31" s="128"/>
      <c r="H31" s="129">
        <v>60</v>
      </c>
      <c r="I31" s="140">
        <f t="shared" si="4"/>
        <v>0</v>
      </c>
    </row>
    <row r="32" spans="1:12" ht="14.45" customHeight="1" x14ac:dyDescent="0.25">
      <c r="A32" s="128"/>
      <c r="B32" s="128"/>
      <c r="C32" s="128"/>
      <c r="D32" s="150"/>
      <c r="E32" s="151"/>
      <c r="F32" s="151"/>
      <c r="G32" s="128"/>
      <c r="H32" s="129">
        <v>60</v>
      </c>
      <c r="I32" s="140">
        <f t="shared" si="4"/>
        <v>0</v>
      </c>
    </row>
    <row r="33" spans="1:10" ht="14.45" customHeight="1" x14ac:dyDescent="0.25">
      <c r="A33" s="128"/>
      <c r="B33" s="128"/>
      <c r="C33" s="128"/>
      <c r="D33" s="150"/>
      <c r="E33" s="151"/>
      <c r="F33" s="151"/>
      <c r="G33" s="128"/>
      <c r="H33" s="129">
        <v>60</v>
      </c>
      <c r="I33" s="140">
        <f t="shared" si="4"/>
        <v>0</v>
      </c>
    </row>
    <row r="34" spans="1:10" ht="14.45" customHeight="1" x14ac:dyDescent="0.25">
      <c r="A34" s="128"/>
      <c r="B34" s="128"/>
      <c r="C34" s="128"/>
      <c r="D34" s="150"/>
      <c r="E34" s="151"/>
      <c r="F34" s="151"/>
      <c r="G34" s="128"/>
      <c r="H34" s="129">
        <v>60</v>
      </c>
      <c r="I34" s="140">
        <f t="shared" si="4"/>
        <v>0</v>
      </c>
    </row>
    <row r="35" spans="1:10" ht="14.45" customHeight="1" x14ac:dyDescent="0.25">
      <c r="A35" s="128"/>
      <c r="B35" s="128"/>
      <c r="C35" s="128"/>
      <c r="D35" s="150"/>
      <c r="E35" s="151"/>
      <c r="F35" s="151"/>
      <c r="G35" s="128"/>
      <c r="H35" s="129">
        <v>60</v>
      </c>
      <c r="I35" s="140">
        <f t="shared" si="4"/>
        <v>0</v>
      </c>
    </row>
    <row r="36" spans="1:10" ht="14.45" customHeight="1" x14ac:dyDescent="0.25">
      <c r="A36" s="128"/>
      <c r="B36" s="128"/>
      <c r="C36" s="128"/>
      <c r="D36" s="150"/>
      <c r="E36" s="151"/>
      <c r="F36" s="151"/>
      <c r="G36" s="128"/>
      <c r="H36" s="129">
        <v>60</v>
      </c>
      <c r="I36" s="140">
        <f t="shared" si="4"/>
        <v>0</v>
      </c>
    </row>
    <row r="37" spans="1:10" ht="14.45" customHeight="1" x14ac:dyDescent="0.25">
      <c r="A37" s="128"/>
      <c r="B37" s="128"/>
      <c r="C37" s="128"/>
      <c r="D37" s="150"/>
      <c r="E37" s="151"/>
      <c r="F37" s="151"/>
      <c r="G37" s="128"/>
      <c r="H37" s="129">
        <v>60</v>
      </c>
      <c r="I37" s="140">
        <f t="shared" si="4"/>
        <v>0</v>
      </c>
    </row>
    <row r="38" spans="1:10" ht="14.45" customHeight="1" x14ac:dyDescent="0.25">
      <c r="A38" s="128"/>
      <c r="B38" s="128"/>
      <c r="C38" s="128"/>
      <c r="D38" s="150"/>
      <c r="E38" s="151"/>
      <c r="F38" s="151"/>
      <c r="G38" s="128"/>
      <c r="H38" s="129">
        <v>60</v>
      </c>
      <c r="I38" s="140">
        <f t="shared" si="4"/>
        <v>0</v>
      </c>
    </row>
    <row r="39" spans="1:10" ht="14.45" customHeight="1" x14ac:dyDescent="0.25">
      <c r="A39" s="128"/>
      <c r="B39" s="128"/>
      <c r="C39" s="128"/>
      <c r="D39" s="150"/>
      <c r="E39" s="151"/>
      <c r="F39" s="151"/>
      <c r="G39" s="128"/>
      <c r="H39" s="129">
        <v>60</v>
      </c>
      <c r="I39" s="140">
        <f t="shared" si="4"/>
        <v>0</v>
      </c>
    </row>
    <row r="40" spans="1:10" ht="14.45" customHeight="1" x14ac:dyDescent="0.25">
      <c r="A40" s="128"/>
      <c r="B40" s="128"/>
      <c r="C40" s="128"/>
      <c r="D40" s="150"/>
      <c r="E40" s="151"/>
      <c r="F40" s="151"/>
      <c r="G40" s="128"/>
      <c r="H40" s="129">
        <v>60</v>
      </c>
      <c r="I40" s="140">
        <f t="shared" si="4"/>
        <v>0</v>
      </c>
    </row>
    <row r="41" spans="1:10" ht="14.45" customHeight="1" x14ac:dyDescent="0.25">
      <c r="A41" s="128"/>
      <c r="B41" s="128"/>
      <c r="C41" s="128"/>
      <c r="D41" s="150"/>
      <c r="E41" s="151"/>
      <c r="F41" s="151"/>
      <c r="G41" s="128"/>
      <c r="H41" s="129">
        <v>60</v>
      </c>
      <c r="I41" s="140">
        <f t="shared" si="4"/>
        <v>0</v>
      </c>
      <c r="J41" s="141"/>
    </row>
    <row r="42" spans="1:10" ht="14.45" customHeight="1" x14ac:dyDescent="0.25">
      <c r="A42" s="128"/>
      <c r="B42" s="128"/>
      <c r="C42" s="128"/>
      <c r="D42" s="150"/>
      <c r="E42" s="151"/>
      <c r="F42" s="151"/>
      <c r="G42" s="128"/>
      <c r="H42" s="129">
        <v>60</v>
      </c>
      <c r="I42" s="140">
        <f t="shared" si="4"/>
        <v>0</v>
      </c>
    </row>
    <row r="43" spans="1:10" ht="14.45" customHeight="1" x14ac:dyDescent="0.25">
      <c r="A43" s="128"/>
      <c r="B43" s="128"/>
      <c r="C43" s="128"/>
      <c r="D43" s="150"/>
      <c r="E43" s="151"/>
      <c r="F43" s="151"/>
      <c r="G43" s="128"/>
      <c r="H43" s="129">
        <v>60</v>
      </c>
      <c r="I43" s="140">
        <f t="shared" si="4"/>
        <v>0</v>
      </c>
    </row>
    <row r="44" spans="1:10" ht="14.45" customHeight="1" x14ac:dyDescent="0.25">
      <c r="A44" s="128"/>
      <c r="B44" s="128"/>
      <c r="C44" s="128"/>
      <c r="D44" s="150"/>
      <c r="E44" s="151"/>
      <c r="F44" s="151"/>
      <c r="G44" s="128"/>
      <c r="H44" s="129">
        <v>60</v>
      </c>
      <c r="I44" s="140">
        <f t="shared" si="4"/>
        <v>0</v>
      </c>
    </row>
    <row r="45" spans="1:10" ht="14.45" customHeight="1" x14ac:dyDescent="0.25">
      <c r="A45" s="128"/>
      <c r="B45" s="128"/>
      <c r="C45" s="128"/>
      <c r="D45" s="150"/>
      <c r="E45" s="151"/>
      <c r="F45" s="151"/>
      <c r="G45" s="128"/>
      <c r="H45" s="129">
        <v>60</v>
      </c>
      <c r="I45" s="140">
        <f t="shared" si="4"/>
        <v>0</v>
      </c>
    </row>
    <row r="46" spans="1:10" ht="14.45" customHeight="1" x14ac:dyDescent="0.25">
      <c r="A46" s="128"/>
      <c r="B46" s="128"/>
      <c r="C46" s="128"/>
      <c r="D46" s="150"/>
      <c r="E46" s="151"/>
      <c r="F46" s="151"/>
      <c r="G46" s="128"/>
      <c r="H46" s="129">
        <v>60</v>
      </c>
      <c r="I46" s="140">
        <f t="shared" si="4"/>
        <v>0</v>
      </c>
    </row>
    <row r="47" spans="1:10" ht="14.45" customHeight="1" x14ac:dyDescent="0.25">
      <c r="A47" s="128"/>
      <c r="B47" s="128"/>
      <c r="C47" s="128"/>
      <c r="D47" s="150"/>
      <c r="E47" s="151"/>
      <c r="F47" s="151"/>
      <c r="G47" s="128"/>
      <c r="H47" s="129">
        <v>60</v>
      </c>
      <c r="I47" s="140">
        <f t="shared" si="4"/>
        <v>0</v>
      </c>
    </row>
    <row r="48" spans="1:10" ht="14.45" customHeight="1" x14ac:dyDescent="0.25">
      <c r="A48" s="128"/>
      <c r="B48" s="128"/>
      <c r="C48" s="128"/>
      <c r="D48" s="150"/>
      <c r="E48" s="151"/>
      <c r="F48" s="151"/>
      <c r="G48" s="128"/>
      <c r="H48" s="129">
        <v>60</v>
      </c>
      <c r="I48" s="140">
        <f t="shared" si="4"/>
        <v>0</v>
      </c>
    </row>
    <row r="49" spans="1:9" ht="14.45" customHeight="1" x14ac:dyDescent="0.25">
      <c r="A49" s="128"/>
      <c r="B49" s="128"/>
      <c r="C49" s="128"/>
      <c r="D49" s="150"/>
      <c r="E49" s="151"/>
      <c r="F49" s="151"/>
      <c r="G49" s="128"/>
      <c r="H49" s="129">
        <v>60</v>
      </c>
      <c r="I49" s="140">
        <f t="shared" si="4"/>
        <v>0</v>
      </c>
    </row>
    <row r="50" spans="1:9" ht="14.45" customHeight="1" x14ac:dyDescent="0.25">
      <c r="A50" s="128"/>
      <c r="B50" s="128"/>
      <c r="C50" s="128"/>
      <c r="D50" s="150"/>
      <c r="E50" s="151"/>
      <c r="F50" s="151"/>
      <c r="G50" s="128"/>
      <c r="H50" s="129">
        <v>60</v>
      </c>
      <c r="I50" s="140">
        <f t="shared" si="4"/>
        <v>0</v>
      </c>
    </row>
    <row r="51" spans="1:9" ht="14.45" customHeight="1" x14ac:dyDescent="0.25">
      <c r="A51" s="128"/>
      <c r="B51" s="128"/>
      <c r="C51" s="128"/>
      <c r="D51" s="150"/>
      <c r="E51" s="151"/>
      <c r="F51" s="151"/>
      <c r="G51" s="128"/>
      <c r="H51" s="129">
        <v>60</v>
      </c>
      <c r="I51" s="140">
        <f t="shared" si="4"/>
        <v>0</v>
      </c>
    </row>
    <row r="52" spans="1:9" ht="14.45" customHeight="1" x14ac:dyDescent="0.25">
      <c r="A52" s="128"/>
      <c r="B52" s="128"/>
      <c r="C52" s="128"/>
      <c r="D52" s="150"/>
      <c r="E52" s="151"/>
      <c r="F52" s="151"/>
      <c r="G52" s="128"/>
      <c r="H52" s="129">
        <v>60</v>
      </c>
      <c r="I52" s="140">
        <f t="shared" si="4"/>
        <v>0</v>
      </c>
    </row>
    <row r="53" spans="1:9" ht="14.45" customHeight="1" x14ac:dyDescent="0.25">
      <c r="A53" s="128"/>
      <c r="B53" s="128"/>
      <c r="C53" s="128"/>
      <c r="D53" s="150"/>
      <c r="E53" s="151"/>
      <c r="F53" s="151"/>
      <c r="G53" s="128"/>
      <c r="H53" s="129">
        <v>60</v>
      </c>
      <c r="I53" s="140">
        <f t="shared" si="4"/>
        <v>0</v>
      </c>
    </row>
    <row r="54" spans="1:9" ht="14.45" customHeight="1" x14ac:dyDescent="0.25">
      <c r="A54" s="128"/>
      <c r="B54" s="128"/>
      <c r="C54" s="128"/>
      <c r="D54" s="150"/>
      <c r="E54" s="151"/>
      <c r="F54" s="151"/>
      <c r="G54" s="128"/>
      <c r="H54" s="129">
        <v>60</v>
      </c>
      <c r="I54" s="140">
        <f t="shared" si="4"/>
        <v>0</v>
      </c>
    </row>
    <row r="55" spans="1:9" ht="14.45" customHeight="1" x14ac:dyDescent="0.25">
      <c r="A55" s="128"/>
      <c r="B55" s="128"/>
      <c r="C55" s="128"/>
      <c r="D55" s="150"/>
      <c r="E55" s="151"/>
      <c r="F55" s="151"/>
      <c r="G55" s="128"/>
      <c r="H55" s="129">
        <v>60</v>
      </c>
      <c r="I55" s="140">
        <f t="shared" si="4"/>
        <v>0</v>
      </c>
    </row>
    <row r="56" spans="1:9" ht="14.45" customHeight="1" x14ac:dyDescent="0.25">
      <c r="A56" s="128"/>
      <c r="B56" s="128"/>
      <c r="C56" s="128"/>
      <c r="D56" s="150"/>
      <c r="E56" s="151"/>
      <c r="F56" s="151"/>
      <c r="G56" s="128"/>
      <c r="H56" s="129">
        <v>60</v>
      </c>
      <c r="I56" s="140">
        <f t="shared" si="4"/>
        <v>0</v>
      </c>
    </row>
    <row r="57" spans="1:9" ht="14.45" customHeight="1" x14ac:dyDescent="0.25">
      <c r="A57" s="128"/>
      <c r="B57" s="128"/>
      <c r="C57" s="128"/>
      <c r="D57" s="150"/>
      <c r="E57" s="151"/>
      <c r="F57" s="151"/>
      <c r="G57" s="128"/>
      <c r="H57" s="129">
        <v>60</v>
      </c>
      <c r="I57" s="140">
        <f t="shared" si="4"/>
        <v>0</v>
      </c>
    </row>
    <row r="58" spans="1:9" ht="14.45" customHeight="1" x14ac:dyDescent="0.25">
      <c r="A58" s="128"/>
      <c r="B58" s="128"/>
      <c r="C58" s="128"/>
      <c r="D58" s="150"/>
      <c r="E58" s="151"/>
      <c r="F58" s="151"/>
      <c r="G58" s="128"/>
      <c r="H58" s="129">
        <v>60</v>
      </c>
      <c r="I58" s="140">
        <f t="shared" si="4"/>
        <v>0</v>
      </c>
    </row>
    <row r="59" spans="1:9" ht="14.45" customHeight="1" x14ac:dyDescent="0.25">
      <c r="A59" s="128"/>
      <c r="B59" s="128"/>
      <c r="C59" s="128"/>
      <c r="D59" s="150"/>
      <c r="E59" s="151"/>
      <c r="F59" s="151"/>
      <c r="G59" s="128"/>
      <c r="H59" s="129">
        <v>60</v>
      </c>
      <c r="I59" s="140">
        <f t="shared" si="4"/>
        <v>0</v>
      </c>
    </row>
    <row r="60" spans="1:9" ht="14.45" customHeight="1" x14ac:dyDescent="0.25">
      <c r="A60" s="128"/>
      <c r="B60" s="128"/>
      <c r="C60" s="128"/>
      <c r="D60" s="150"/>
      <c r="E60" s="151"/>
      <c r="F60" s="151"/>
      <c r="G60" s="128"/>
      <c r="H60" s="129">
        <v>60</v>
      </c>
      <c r="I60" s="140">
        <f t="shared" si="4"/>
        <v>0</v>
      </c>
    </row>
    <row r="61" spans="1:9" ht="14.45" customHeight="1" x14ac:dyDescent="0.25">
      <c r="A61" s="128"/>
      <c r="B61" s="128"/>
      <c r="C61" s="128"/>
      <c r="D61" s="150"/>
      <c r="E61" s="151"/>
      <c r="F61" s="151"/>
      <c r="G61" s="128"/>
      <c r="H61" s="129">
        <v>60</v>
      </c>
      <c r="I61" s="140">
        <f t="shared" si="4"/>
        <v>0</v>
      </c>
    </row>
    <row r="62" spans="1:9" ht="14.45" customHeight="1" x14ac:dyDescent="0.25">
      <c r="A62" s="128"/>
      <c r="B62" s="128"/>
      <c r="C62" s="128"/>
      <c r="D62" s="150"/>
      <c r="E62" s="151"/>
      <c r="F62" s="151"/>
      <c r="G62" s="128"/>
      <c r="H62" s="129">
        <v>60</v>
      </c>
      <c r="I62" s="140">
        <f t="shared" si="4"/>
        <v>0</v>
      </c>
    </row>
    <row r="63" spans="1:9" ht="14.45" customHeight="1" x14ac:dyDescent="0.25">
      <c r="A63" s="128"/>
      <c r="B63" s="128"/>
      <c r="C63" s="128"/>
      <c r="D63" s="150"/>
      <c r="E63" s="151"/>
      <c r="F63" s="151"/>
      <c r="G63" s="128"/>
      <c r="H63" s="129">
        <v>60</v>
      </c>
      <c r="I63" s="140">
        <f t="shared" si="4"/>
        <v>0</v>
      </c>
    </row>
    <row r="64" spans="1:9" ht="14.45" customHeight="1" x14ac:dyDescent="0.25">
      <c r="A64" s="128"/>
      <c r="B64" s="128"/>
      <c r="C64" s="128"/>
      <c r="D64" s="150"/>
      <c r="E64" s="151"/>
      <c r="F64" s="151"/>
      <c r="G64" s="128"/>
      <c r="H64" s="129">
        <v>60</v>
      </c>
      <c r="I64" s="140">
        <f t="shared" si="4"/>
        <v>0</v>
      </c>
    </row>
    <row r="65" spans="1:13" ht="14.45" customHeight="1" x14ac:dyDescent="0.25">
      <c r="A65" s="128"/>
      <c r="B65" s="128"/>
      <c r="C65" s="128"/>
      <c r="D65" s="150"/>
      <c r="E65" s="151"/>
      <c r="F65" s="151"/>
      <c r="G65" s="128"/>
      <c r="H65" s="129">
        <v>60</v>
      </c>
      <c r="I65" s="140">
        <f t="shared" si="4"/>
        <v>0</v>
      </c>
    </row>
    <row r="66" spans="1:13" ht="14.45" customHeight="1" x14ac:dyDescent="0.25">
      <c r="A66" s="128"/>
      <c r="B66" s="128"/>
      <c r="C66" s="128"/>
      <c r="D66" s="150"/>
      <c r="E66" s="151"/>
      <c r="F66" s="151"/>
      <c r="G66" s="128"/>
      <c r="H66" s="129">
        <v>60</v>
      </c>
      <c r="I66" s="140">
        <f t="shared" si="4"/>
        <v>0</v>
      </c>
    </row>
    <row r="67" spans="1:13" ht="14.45" customHeight="1" x14ac:dyDescent="0.25">
      <c r="A67" s="128"/>
      <c r="B67" s="128"/>
      <c r="C67" s="128"/>
      <c r="D67" s="150"/>
      <c r="E67" s="151"/>
      <c r="F67" s="151"/>
      <c r="G67" s="128"/>
      <c r="H67" s="129">
        <v>60</v>
      </c>
      <c r="I67" s="140">
        <f t="shared" si="4"/>
        <v>0</v>
      </c>
    </row>
    <row r="68" spans="1:13" ht="14.45" customHeight="1" x14ac:dyDescent="0.25">
      <c r="A68" s="128"/>
      <c r="B68" s="128"/>
      <c r="C68" s="128"/>
      <c r="D68" s="150"/>
      <c r="E68" s="151"/>
      <c r="F68" s="151"/>
      <c r="G68" s="128"/>
      <c r="H68" s="129">
        <v>60</v>
      </c>
      <c r="I68" s="140">
        <f t="shared" si="4"/>
        <v>0</v>
      </c>
    </row>
    <row r="69" spans="1:13" ht="14.45" customHeight="1" x14ac:dyDescent="0.25">
      <c r="A69" s="128"/>
      <c r="B69" s="128"/>
      <c r="C69" s="128"/>
      <c r="D69" s="150"/>
      <c r="E69" s="151"/>
      <c r="F69" s="151"/>
      <c r="G69" s="128"/>
      <c r="H69" s="129">
        <v>60</v>
      </c>
      <c r="I69" s="140">
        <f t="shared" si="4"/>
        <v>0</v>
      </c>
    </row>
    <row r="70" spans="1:13" ht="14.45" customHeight="1" x14ac:dyDescent="0.25">
      <c r="A70" s="128"/>
      <c r="B70" s="128"/>
      <c r="C70" s="128"/>
      <c r="D70" s="150"/>
      <c r="E70" s="151"/>
      <c r="F70" s="151"/>
      <c r="G70" s="128"/>
      <c r="H70" s="129">
        <v>60</v>
      </c>
      <c r="I70" s="140">
        <f t="shared" si="4"/>
        <v>0</v>
      </c>
    </row>
    <row r="72" spans="1:13" x14ac:dyDescent="0.2">
      <c r="A72" s="155" t="s">
        <v>50</v>
      </c>
      <c r="B72" s="156"/>
      <c r="C72" s="157"/>
      <c r="D72" s="133"/>
      <c r="E72" s="133"/>
      <c r="F72" s="133"/>
      <c r="G72" s="132"/>
      <c r="H72" s="134"/>
      <c r="I72" s="135"/>
    </row>
    <row r="73" spans="1:13" ht="12.75" thickBot="1" x14ac:dyDescent="0.25">
      <c r="A73" s="158"/>
      <c r="B73" s="159"/>
      <c r="C73" s="160"/>
      <c r="D73" s="133"/>
      <c r="E73" s="133"/>
      <c r="F73" s="133"/>
      <c r="G73" s="132"/>
      <c r="H73" s="134"/>
      <c r="I73" s="135"/>
    </row>
    <row r="75" spans="1:13" ht="13.5" customHeight="1" x14ac:dyDescent="0.2">
      <c r="A75" s="30" t="str">
        <f>D1</f>
        <v/>
      </c>
      <c r="B75" s="21" t="s">
        <v>55</v>
      </c>
      <c r="C75" s="163" t="s">
        <v>52</v>
      </c>
      <c r="D75" s="164"/>
      <c r="E75" s="164"/>
      <c r="F75" s="164"/>
      <c r="G75" s="164"/>
      <c r="H75" s="164"/>
      <c r="I75" s="164"/>
      <c r="J75" s="164"/>
      <c r="K75" s="164"/>
      <c r="L75" s="164"/>
      <c r="M75" s="165"/>
    </row>
    <row r="76" spans="1:13" ht="76.150000000000006" customHeight="1" x14ac:dyDescent="0.2">
      <c r="A76" s="60" t="s">
        <v>64</v>
      </c>
      <c r="B76" s="136">
        <f>C22</f>
        <v>0</v>
      </c>
      <c r="C76" s="167"/>
      <c r="D76" s="168"/>
      <c r="E76" s="168"/>
      <c r="F76" s="168"/>
      <c r="G76" s="168"/>
      <c r="H76" s="168"/>
      <c r="I76" s="168"/>
      <c r="J76" s="168"/>
      <c r="K76" s="168"/>
      <c r="L76" s="168"/>
      <c r="M76" s="169"/>
    </row>
    <row r="77" spans="1:13" ht="60.6" customHeight="1" x14ac:dyDescent="0.2">
      <c r="A77" s="60" t="s">
        <v>65</v>
      </c>
      <c r="B77" s="136">
        <f>D22</f>
        <v>0</v>
      </c>
      <c r="C77" s="167"/>
      <c r="D77" s="168"/>
      <c r="E77" s="168"/>
      <c r="F77" s="168"/>
      <c r="G77" s="168"/>
      <c r="H77" s="168"/>
      <c r="I77" s="168"/>
      <c r="J77" s="168"/>
      <c r="K77" s="168"/>
      <c r="L77" s="168"/>
      <c r="M77" s="169"/>
    </row>
    <row r="78" spans="1:13" ht="60" customHeight="1" x14ac:dyDescent="0.2">
      <c r="A78" s="60" t="s">
        <v>39</v>
      </c>
      <c r="B78" s="136">
        <f>E22</f>
        <v>0</v>
      </c>
      <c r="C78" s="167"/>
      <c r="D78" s="168"/>
      <c r="E78" s="168"/>
      <c r="F78" s="168"/>
      <c r="G78" s="168"/>
      <c r="H78" s="168"/>
      <c r="I78" s="168"/>
      <c r="J78" s="168"/>
      <c r="K78" s="168"/>
      <c r="L78" s="168"/>
      <c r="M78" s="169"/>
    </row>
    <row r="79" spans="1:13" ht="58.15" customHeight="1" x14ac:dyDescent="0.2">
      <c r="A79" s="60" t="s">
        <v>67</v>
      </c>
      <c r="B79" s="136">
        <f>F22</f>
        <v>0</v>
      </c>
      <c r="C79" s="167"/>
      <c r="D79" s="168"/>
      <c r="E79" s="168"/>
      <c r="F79" s="168"/>
      <c r="G79" s="168"/>
      <c r="H79" s="168"/>
      <c r="I79" s="168"/>
      <c r="J79" s="168"/>
      <c r="K79" s="168"/>
      <c r="L79" s="168"/>
      <c r="M79" s="169"/>
    </row>
    <row r="80" spans="1:13" ht="50.25" customHeight="1" x14ac:dyDescent="0.2">
      <c r="A80" s="60" t="s">
        <v>53</v>
      </c>
      <c r="B80" s="136">
        <f>G22</f>
        <v>0</v>
      </c>
      <c r="C80" s="167"/>
      <c r="D80" s="168"/>
      <c r="E80" s="168"/>
      <c r="F80" s="168"/>
      <c r="G80" s="168"/>
      <c r="H80" s="168"/>
      <c r="I80" s="168"/>
      <c r="J80" s="168"/>
      <c r="K80" s="168"/>
      <c r="L80" s="168"/>
      <c r="M80" s="169"/>
    </row>
  </sheetData>
  <sheetProtection algorithmName="SHA-512" hashValue="pTMg2Lr4MWy22YGaD+6D0WDRV6Ugp+DG+jpYq8LpBViComPQETv53VZwBvlIIjOdoYjy/H0IqzKivaYiW4P1cQ==" saltValue="c4QYP5TlYfbOWnmkgpyMOA==" spinCount="100000" sheet="1" selectLockedCells="1"/>
  <mergeCells count="52">
    <mergeCell ref="A3:C4"/>
    <mergeCell ref="A24:C25"/>
    <mergeCell ref="D37:F37"/>
    <mergeCell ref="D38:F38"/>
    <mergeCell ref="D39:F39"/>
    <mergeCell ref="D28:F28"/>
    <mergeCell ref="D34:F34"/>
    <mergeCell ref="D35:F35"/>
    <mergeCell ref="D36:F36"/>
    <mergeCell ref="D29:F29"/>
    <mergeCell ref="D30:F30"/>
    <mergeCell ref="D31:F31"/>
    <mergeCell ref="D32:F32"/>
    <mergeCell ref="D33:F33"/>
    <mergeCell ref="D61:F61"/>
    <mergeCell ref="D56:F56"/>
    <mergeCell ref="D57:F57"/>
    <mergeCell ref="D58:F58"/>
    <mergeCell ref="D40:F40"/>
    <mergeCell ref="D59:F59"/>
    <mergeCell ref="D60:F60"/>
    <mergeCell ref="D53:F53"/>
    <mergeCell ref="D54:F54"/>
    <mergeCell ref="D55:F55"/>
    <mergeCell ref="D49:F49"/>
    <mergeCell ref="D50:F50"/>
    <mergeCell ref="D51:F51"/>
    <mergeCell ref="D52:F52"/>
    <mergeCell ref="D41:F41"/>
    <mergeCell ref="D42:F42"/>
    <mergeCell ref="D48:F48"/>
    <mergeCell ref="D43:F43"/>
    <mergeCell ref="D44:F44"/>
    <mergeCell ref="D45:F45"/>
    <mergeCell ref="D46:F46"/>
    <mergeCell ref="D47:F47"/>
    <mergeCell ref="D67:F67"/>
    <mergeCell ref="D62:F62"/>
    <mergeCell ref="D63:F63"/>
    <mergeCell ref="D64:F64"/>
    <mergeCell ref="D65:F65"/>
    <mergeCell ref="D66:F66"/>
    <mergeCell ref="C80:M80"/>
    <mergeCell ref="C75:M75"/>
    <mergeCell ref="C76:M76"/>
    <mergeCell ref="C77:M77"/>
    <mergeCell ref="C78:M78"/>
    <mergeCell ref="A72:C73"/>
    <mergeCell ref="D68:F68"/>
    <mergeCell ref="D69:F69"/>
    <mergeCell ref="D70:F70"/>
    <mergeCell ref="C79:M7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Selecteer welk WP van toepassing is" xr:uid="{00000000-0002-0000-0700-000000000000}">
          <x14:formula1>
            <xm:f>'Algemene informatie'!$B$17:$B$31</xm:f>
          </x14:formula1>
          <xm:sqref>C28:C70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BDD7EE"/>
  </sheetPr>
  <dimension ref="A1:M80"/>
  <sheetViews>
    <sheetView showGridLines="0" zoomScale="90" zoomScaleNormal="90" workbookViewId="0">
      <selection activeCell="C7" sqref="C7"/>
    </sheetView>
  </sheetViews>
  <sheetFormatPr defaultColWidth="9" defaultRowHeight="12" x14ac:dyDescent="0.2"/>
  <cols>
    <col min="1" max="10" width="20.625" style="117" customWidth="1"/>
    <col min="11" max="11" width="5.875" style="117" customWidth="1"/>
    <col min="12" max="12" width="50.625" style="117" customWidth="1"/>
    <col min="13" max="16384" width="9" style="117"/>
  </cols>
  <sheetData>
    <row r="1" spans="1:9" ht="18.75" x14ac:dyDescent="0.2">
      <c r="A1" s="32" t="s">
        <v>78</v>
      </c>
      <c r="B1" s="118"/>
      <c r="C1" s="118"/>
      <c r="D1" s="142" t="str">
        <f>IF('Algemene informatie'!B12="","",'Algemene informatie'!B12)</f>
        <v/>
      </c>
      <c r="E1" s="118"/>
      <c r="F1" s="118"/>
      <c r="G1" s="118"/>
      <c r="H1" s="118"/>
      <c r="I1" s="118"/>
    </row>
    <row r="2" spans="1:9" ht="12.75" thickBot="1" x14ac:dyDescent="0.25">
      <c r="A2" s="119"/>
      <c r="B2" s="119"/>
      <c r="C2" s="119"/>
      <c r="D2" s="120"/>
      <c r="E2" s="120"/>
      <c r="F2" s="120"/>
    </row>
    <row r="3" spans="1:9" x14ac:dyDescent="0.2">
      <c r="A3" s="155" t="s">
        <v>36</v>
      </c>
      <c r="B3" s="156"/>
      <c r="C3" s="157"/>
      <c r="D3" s="120"/>
      <c r="E3" s="120"/>
      <c r="F3" s="120"/>
    </row>
    <row r="4" spans="1:9" ht="12.75" thickBot="1" x14ac:dyDescent="0.25">
      <c r="A4" s="158"/>
      <c r="B4" s="159"/>
      <c r="C4" s="160"/>
      <c r="D4" s="120"/>
      <c r="E4" s="120"/>
      <c r="F4" s="120"/>
    </row>
    <row r="5" spans="1:9" x14ac:dyDescent="0.2">
      <c r="A5" s="117" t="s">
        <v>37</v>
      </c>
    </row>
    <row r="6" spans="1:9" s="121" customFormat="1" ht="75" x14ac:dyDescent="0.15">
      <c r="A6" s="20" t="s">
        <v>19</v>
      </c>
      <c r="B6" s="21" t="s">
        <v>38</v>
      </c>
      <c r="C6" s="21" t="s">
        <v>64</v>
      </c>
      <c r="D6" s="21" t="s">
        <v>65</v>
      </c>
      <c r="E6" s="21" t="s">
        <v>39</v>
      </c>
      <c r="F6" s="21" t="s">
        <v>66</v>
      </c>
      <c r="G6" s="21" t="s">
        <v>40</v>
      </c>
      <c r="H6" s="21" t="s">
        <v>41</v>
      </c>
    </row>
    <row r="7" spans="1:9" ht="14.45" customHeight="1" x14ac:dyDescent="0.25">
      <c r="A7" s="122" t="str">
        <f>IF('Algemene informatie'!B17="","",'Algemene informatie'!B17)</f>
        <v/>
      </c>
      <c r="B7" s="123">
        <f>SUMIFS($I$28:$I$70,$C$28:$C$70,A7)</f>
        <v>0</v>
      </c>
      <c r="C7" s="124"/>
      <c r="D7" s="124"/>
      <c r="E7" s="124"/>
      <c r="F7" s="124"/>
      <c r="G7" s="124"/>
      <c r="H7" s="22">
        <f t="shared" ref="H7:H21" si="0">SUM(B7:G7)</f>
        <v>0</v>
      </c>
      <c r="I7" s="36" t="str">
        <f>IF(G7&gt;0,"Vul de opbrengsten in als een negatief bedrag","")</f>
        <v/>
      </c>
    </row>
    <row r="8" spans="1:9" ht="14.45" customHeight="1" x14ac:dyDescent="0.25">
      <c r="A8" s="122" t="str">
        <f>IF('Algemene informatie'!B18="","",'Algemene informatie'!B18)</f>
        <v/>
      </c>
      <c r="B8" s="123">
        <f t="shared" ref="B8:B21" si="1">SUMIFS($I$28:$I$70,$C$28:$C$70,A8)</f>
        <v>0</v>
      </c>
      <c r="C8" s="124"/>
      <c r="D8" s="124"/>
      <c r="E8" s="124"/>
      <c r="F8" s="124"/>
      <c r="G8" s="124"/>
      <c r="H8" s="22">
        <f t="shared" si="0"/>
        <v>0</v>
      </c>
      <c r="I8" s="36" t="str">
        <f t="shared" ref="I8:I21" si="2">IF(G8&gt;0,"Vul de opbrengsten in als een negatief bedrag","")</f>
        <v/>
      </c>
    </row>
    <row r="9" spans="1:9" ht="14.45" customHeight="1" x14ac:dyDescent="0.25">
      <c r="A9" s="122" t="str">
        <f>IF('Algemene informatie'!B19="","",'Algemene informatie'!B19)</f>
        <v/>
      </c>
      <c r="B9" s="123">
        <f t="shared" si="1"/>
        <v>0</v>
      </c>
      <c r="C9" s="124"/>
      <c r="D9" s="124"/>
      <c r="E9" s="124"/>
      <c r="F9" s="124"/>
      <c r="G9" s="124"/>
      <c r="H9" s="22">
        <f t="shared" si="0"/>
        <v>0</v>
      </c>
      <c r="I9" s="36" t="str">
        <f t="shared" si="2"/>
        <v/>
      </c>
    </row>
    <row r="10" spans="1:9" ht="14.45" customHeight="1" x14ac:dyDescent="0.25">
      <c r="A10" s="122" t="str">
        <f>IF('Algemene informatie'!B20="","",'Algemene informatie'!B20)</f>
        <v/>
      </c>
      <c r="B10" s="123">
        <f t="shared" si="1"/>
        <v>0</v>
      </c>
      <c r="C10" s="124"/>
      <c r="D10" s="124"/>
      <c r="E10" s="124"/>
      <c r="F10" s="124"/>
      <c r="G10" s="124"/>
      <c r="H10" s="22">
        <f t="shared" si="0"/>
        <v>0</v>
      </c>
      <c r="I10" s="36" t="str">
        <f t="shared" si="2"/>
        <v/>
      </c>
    </row>
    <row r="11" spans="1:9" ht="14.45" customHeight="1" x14ac:dyDescent="0.25">
      <c r="A11" s="122" t="str">
        <f>IF('Algemene informatie'!B21="","",'Algemene informatie'!B21)</f>
        <v/>
      </c>
      <c r="B11" s="123">
        <f t="shared" si="1"/>
        <v>0</v>
      </c>
      <c r="C11" s="124"/>
      <c r="D11" s="124"/>
      <c r="E11" s="124"/>
      <c r="F11" s="124"/>
      <c r="G11" s="124"/>
      <c r="H11" s="22">
        <f t="shared" si="0"/>
        <v>0</v>
      </c>
      <c r="I11" s="36" t="str">
        <f t="shared" si="2"/>
        <v/>
      </c>
    </row>
    <row r="12" spans="1:9" ht="14.45" customHeight="1" x14ac:dyDescent="0.25">
      <c r="A12" s="122" t="str">
        <f>IF('Algemene informatie'!B22="","",'Algemene informatie'!B22)</f>
        <v/>
      </c>
      <c r="B12" s="123">
        <f t="shared" si="1"/>
        <v>0</v>
      </c>
      <c r="C12" s="124"/>
      <c r="D12" s="124"/>
      <c r="E12" s="124"/>
      <c r="F12" s="124"/>
      <c r="G12" s="124"/>
      <c r="H12" s="22">
        <f t="shared" si="0"/>
        <v>0</v>
      </c>
      <c r="I12" s="36" t="str">
        <f t="shared" si="2"/>
        <v/>
      </c>
    </row>
    <row r="13" spans="1:9" ht="14.45" customHeight="1" x14ac:dyDescent="0.25">
      <c r="A13" s="122" t="str">
        <f>IF('Algemene informatie'!B23="","",'Algemene informatie'!B23)</f>
        <v/>
      </c>
      <c r="B13" s="123">
        <f t="shared" si="1"/>
        <v>0</v>
      </c>
      <c r="C13" s="124"/>
      <c r="D13" s="124"/>
      <c r="E13" s="124"/>
      <c r="F13" s="124"/>
      <c r="G13" s="124"/>
      <c r="H13" s="22">
        <f t="shared" si="0"/>
        <v>0</v>
      </c>
      <c r="I13" s="36" t="str">
        <f t="shared" si="2"/>
        <v/>
      </c>
    </row>
    <row r="14" spans="1:9" ht="14.45" customHeight="1" x14ac:dyDescent="0.25">
      <c r="A14" s="122" t="str">
        <f>IF('Algemene informatie'!B24="","",'Algemene informatie'!B24)</f>
        <v/>
      </c>
      <c r="B14" s="123">
        <f t="shared" si="1"/>
        <v>0</v>
      </c>
      <c r="C14" s="124"/>
      <c r="D14" s="124"/>
      <c r="E14" s="124"/>
      <c r="F14" s="124"/>
      <c r="G14" s="124"/>
      <c r="H14" s="22">
        <f t="shared" si="0"/>
        <v>0</v>
      </c>
      <c r="I14" s="36" t="str">
        <f t="shared" si="2"/>
        <v/>
      </c>
    </row>
    <row r="15" spans="1:9" ht="14.45" customHeight="1" x14ac:dyDescent="0.25">
      <c r="A15" s="122" t="str">
        <f>IF('Algemene informatie'!B25="","",'Algemene informatie'!B25)</f>
        <v/>
      </c>
      <c r="B15" s="123">
        <f t="shared" si="1"/>
        <v>0</v>
      </c>
      <c r="C15" s="124"/>
      <c r="D15" s="124"/>
      <c r="E15" s="124"/>
      <c r="F15" s="124"/>
      <c r="G15" s="124"/>
      <c r="H15" s="22">
        <f t="shared" si="0"/>
        <v>0</v>
      </c>
      <c r="I15" s="36" t="str">
        <f t="shared" si="2"/>
        <v/>
      </c>
    </row>
    <row r="16" spans="1:9" ht="14.45" customHeight="1" x14ac:dyDescent="0.25">
      <c r="A16" s="122" t="str">
        <f>IF('Algemene informatie'!B26="","",'Algemene informatie'!B26)</f>
        <v/>
      </c>
      <c r="B16" s="123">
        <f t="shared" si="1"/>
        <v>0</v>
      </c>
      <c r="C16" s="124"/>
      <c r="D16" s="124"/>
      <c r="E16" s="124"/>
      <c r="F16" s="124"/>
      <c r="G16" s="124"/>
      <c r="H16" s="22">
        <f t="shared" si="0"/>
        <v>0</v>
      </c>
      <c r="I16" s="36" t="str">
        <f t="shared" si="2"/>
        <v/>
      </c>
    </row>
    <row r="17" spans="1:12" ht="14.45" customHeight="1" x14ac:dyDescent="0.25">
      <c r="A17" s="122" t="str">
        <f>IF('Algemene informatie'!B27="","",'Algemene informatie'!B27)</f>
        <v/>
      </c>
      <c r="B17" s="123">
        <f t="shared" si="1"/>
        <v>0</v>
      </c>
      <c r="C17" s="124"/>
      <c r="D17" s="124"/>
      <c r="E17" s="124"/>
      <c r="F17" s="124"/>
      <c r="G17" s="124"/>
      <c r="H17" s="22">
        <f t="shared" si="0"/>
        <v>0</v>
      </c>
      <c r="I17" s="36" t="str">
        <f t="shared" si="2"/>
        <v/>
      </c>
    </row>
    <row r="18" spans="1:12" ht="14.45" customHeight="1" x14ac:dyDescent="0.25">
      <c r="A18" s="122" t="str">
        <f>IF('Algemene informatie'!B28="","",'Algemene informatie'!B28)</f>
        <v/>
      </c>
      <c r="B18" s="123">
        <f t="shared" si="1"/>
        <v>0</v>
      </c>
      <c r="C18" s="124"/>
      <c r="D18" s="124"/>
      <c r="E18" s="124"/>
      <c r="F18" s="124"/>
      <c r="G18" s="124"/>
      <c r="H18" s="22">
        <f t="shared" si="0"/>
        <v>0</v>
      </c>
      <c r="I18" s="36" t="str">
        <f t="shared" si="2"/>
        <v/>
      </c>
    </row>
    <row r="19" spans="1:12" ht="14.45" customHeight="1" x14ac:dyDescent="0.25">
      <c r="A19" s="122" t="str">
        <f>IF('Algemene informatie'!B29="","",'Algemene informatie'!B29)</f>
        <v/>
      </c>
      <c r="B19" s="123">
        <f t="shared" si="1"/>
        <v>0</v>
      </c>
      <c r="C19" s="124"/>
      <c r="D19" s="124"/>
      <c r="E19" s="124"/>
      <c r="F19" s="124"/>
      <c r="G19" s="124"/>
      <c r="H19" s="22">
        <f t="shared" si="0"/>
        <v>0</v>
      </c>
      <c r="I19" s="36" t="str">
        <f t="shared" si="2"/>
        <v/>
      </c>
    </row>
    <row r="20" spans="1:12" ht="14.45" customHeight="1" x14ac:dyDescent="0.25">
      <c r="A20" s="122" t="str">
        <f>IF('Algemene informatie'!B30="","",'Algemene informatie'!B30)</f>
        <v/>
      </c>
      <c r="B20" s="123">
        <f t="shared" si="1"/>
        <v>0</v>
      </c>
      <c r="C20" s="124"/>
      <c r="D20" s="124"/>
      <c r="E20" s="124"/>
      <c r="F20" s="124"/>
      <c r="G20" s="124"/>
      <c r="H20" s="22">
        <f t="shared" si="0"/>
        <v>0</v>
      </c>
      <c r="I20" s="36" t="str">
        <f t="shared" si="2"/>
        <v/>
      </c>
    </row>
    <row r="21" spans="1:12" ht="14.45" customHeight="1" x14ac:dyDescent="0.25">
      <c r="A21" s="122" t="str">
        <f>IF('Algemene informatie'!B31="","",'Algemene informatie'!B31)</f>
        <v/>
      </c>
      <c r="B21" s="123">
        <f t="shared" si="1"/>
        <v>0</v>
      </c>
      <c r="C21" s="124"/>
      <c r="D21" s="124"/>
      <c r="E21" s="124"/>
      <c r="F21" s="124"/>
      <c r="G21" s="124"/>
      <c r="H21" s="22">
        <f t="shared" si="0"/>
        <v>0</v>
      </c>
      <c r="I21" s="36" t="str">
        <f t="shared" si="2"/>
        <v/>
      </c>
    </row>
    <row r="22" spans="1:12" ht="15" x14ac:dyDescent="0.25">
      <c r="A22" s="23" t="s">
        <v>42</v>
      </c>
      <c r="B22" s="24">
        <f t="shared" ref="B22:H22" si="3">SUM(B7:B21)</f>
        <v>0</v>
      </c>
      <c r="C22" s="24">
        <f t="shared" si="3"/>
        <v>0</v>
      </c>
      <c r="D22" s="24">
        <f t="shared" si="3"/>
        <v>0</v>
      </c>
      <c r="E22" s="24">
        <f t="shared" si="3"/>
        <v>0</v>
      </c>
      <c r="F22" s="24">
        <f t="shared" si="3"/>
        <v>0</v>
      </c>
      <c r="G22" s="24">
        <f t="shared" si="3"/>
        <v>0</v>
      </c>
      <c r="H22" s="24">
        <f t="shared" si="3"/>
        <v>0</v>
      </c>
    </row>
    <row r="23" spans="1:12" ht="12.75" thickBot="1" x14ac:dyDescent="0.25">
      <c r="A23" s="119"/>
      <c r="B23" s="125"/>
      <c r="C23" s="125"/>
      <c r="D23" s="125"/>
      <c r="E23" s="125"/>
      <c r="F23" s="125"/>
      <c r="G23" s="125"/>
      <c r="H23" s="125"/>
      <c r="I23" s="125"/>
    </row>
    <row r="24" spans="1:12" x14ac:dyDescent="0.2">
      <c r="A24" s="155" t="s">
        <v>43</v>
      </c>
      <c r="B24" s="156"/>
      <c r="C24" s="157"/>
      <c r="D24" s="125"/>
      <c r="E24" s="125"/>
      <c r="F24" s="125"/>
      <c r="G24" s="125"/>
      <c r="H24" s="125"/>
      <c r="I24" s="125"/>
    </row>
    <row r="25" spans="1:12" ht="12.75" thickBot="1" x14ac:dyDescent="0.25">
      <c r="A25" s="158"/>
      <c r="B25" s="159"/>
      <c r="C25" s="160"/>
      <c r="D25" s="125"/>
      <c r="E25" s="125"/>
      <c r="F25" s="125"/>
      <c r="G25" s="125"/>
      <c r="H25" s="125"/>
      <c r="I25" s="125"/>
    </row>
    <row r="26" spans="1:12" x14ac:dyDescent="0.2">
      <c r="E26" s="126"/>
      <c r="L26" s="127"/>
    </row>
    <row r="27" spans="1:12" s="121" customFormat="1" ht="72.75" customHeight="1" x14ac:dyDescent="0.2">
      <c r="A27" s="20" t="s">
        <v>44</v>
      </c>
      <c r="B27" s="20" t="s">
        <v>45</v>
      </c>
      <c r="C27" s="27" t="s">
        <v>19</v>
      </c>
      <c r="D27" s="61" t="s">
        <v>46</v>
      </c>
      <c r="E27" s="28"/>
      <c r="F27" s="29"/>
      <c r="G27" s="27" t="s">
        <v>47</v>
      </c>
      <c r="H27" s="27" t="s">
        <v>48</v>
      </c>
      <c r="I27" s="27" t="s">
        <v>49</v>
      </c>
      <c r="J27" s="117"/>
    </row>
    <row r="28" spans="1:12" ht="14.45" customHeight="1" x14ac:dyDescent="0.25">
      <c r="A28" s="128"/>
      <c r="B28" s="128"/>
      <c r="C28" s="128"/>
      <c r="D28" s="170"/>
      <c r="E28" s="171"/>
      <c r="F28" s="171"/>
      <c r="G28" s="128"/>
      <c r="H28" s="129">
        <v>60</v>
      </c>
      <c r="I28" s="130">
        <f>H28*G28</f>
        <v>0</v>
      </c>
    </row>
    <row r="29" spans="1:12" ht="14.45" customHeight="1" x14ac:dyDescent="0.25">
      <c r="A29" s="128"/>
      <c r="B29" s="128"/>
      <c r="C29" s="128"/>
      <c r="D29" s="170"/>
      <c r="E29" s="171"/>
      <c r="F29" s="171"/>
      <c r="G29" s="128"/>
      <c r="H29" s="129">
        <v>60</v>
      </c>
      <c r="I29" s="130">
        <f t="shared" ref="I29:I70" si="4">H29*G29</f>
        <v>0</v>
      </c>
    </row>
    <row r="30" spans="1:12" ht="14.45" customHeight="1" x14ac:dyDescent="0.25">
      <c r="A30" s="128"/>
      <c r="B30" s="128"/>
      <c r="C30" s="128"/>
      <c r="D30" s="170"/>
      <c r="E30" s="171"/>
      <c r="F30" s="171"/>
      <c r="G30" s="128"/>
      <c r="H30" s="129">
        <v>60</v>
      </c>
      <c r="I30" s="130">
        <f t="shared" si="4"/>
        <v>0</v>
      </c>
    </row>
    <row r="31" spans="1:12" ht="14.45" customHeight="1" x14ac:dyDescent="0.25">
      <c r="A31" s="128"/>
      <c r="B31" s="128"/>
      <c r="C31" s="128"/>
      <c r="D31" s="170"/>
      <c r="E31" s="171"/>
      <c r="F31" s="171"/>
      <c r="G31" s="128"/>
      <c r="H31" s="129">
        <v>60</v>
      </c>
      <c r="I31" s="130">
        <f t="shared" si="4"/>
        <v>0</v>
      </c>
    </row>
    <row r="32" spans="1:12" ht="14.45" customHeight="1" x14ac:dyDescent="0.25">
      <c r="A32" s="128"/>
      <c r="B32" s="128"/>
      <c r="C32" s="128"/>
      <c r="D32" s="170"/>
      <c r="E32" s="171"/>
      <c r="F32" s="171"/>
      <c r="G32" s="128"/>
      <c r="H32" s="129">
        <v>60</v>
      </c>
      <c r="I32" s="130">
        <f t="shared" si="4"/>
        <v>0</v>
      </c>
    </row>
    <row r="33" spans="1:9" ht="14.45" customHeight="1" x14ac:dyDescent="0.25">
      <c r="A33" s="128"/>
      <c r="B33" s="128"/>
      <c r="C33" s="128"/>
      <c r="D33" s="170"/>
      <c r="E33" s="171"/>
      <c r="F33" s="171"/>
      <c r="G33" s="128"/>
      <c r="H33" s="129">
        <v>60</v>
      </c>
      <c r="I33" s="130">
        <f t="shared" si="4"/>
        <v>0</v>
      </c>
    </row>
    <row r="34" spans="1:9" ht="14.45" customHeight="1" x14ac:dyDescent="0.25">
      <c r="A34" s="128"/>
      <c r="B34" s="128"/>
      <c r="C34" s="128"/>
      <c r="D34" s="170"/>
      <c r="E34" s="171"/>
      <c r="F34" s="171"/>
      <c r="G34" s="128"/>
      <c r="H34" s="129">
        <v>60</v>
      </c>
      <c r="I34" s="130">
        <f t="shared" si="4"/>
        <v>0</v>
      </c>
    </row>
    <row r="35" spans="1:9" ht="14.45" customHeight="1" x14ac:dyDescent="0.25">
      <c r="A35" s="128"/>
      <c r="B35" s="128"/>
      <c r="C35" s="128"/>
      <c r="D35" s="170"/>
      <c r="E35" s="171"/>
      <c r="F35" s="171"/>
      <c r="G35" s="128"/>
      <c r="H35" s="129">
        <v>60</v>
      </c>
      <c r="I35" s="130">
        <f t="shared" si="4"/>
        <v>0</v>
      </c>
    </row>
    <row r="36" spans="1:9" ht="14.45" customHeight="1" x14ac:dyDescent="0.25">
      <c r="A36" s="128"/>
      <c r="B36" s="128"/>
      <c r="C36" s="128"/>
      <c r="D36" s="170"/>
      <c r="E36" s="171"/>
      <c r="F36" s="171"/>
      <c r="G36" s="128"/>
      <c r="H36" s="129">
        <v>60</v>
      </c>
      <c r="I36" s="130">
        <f t="shared" si="4"/>
        <v>0</v>
      </c>
    </row>
    <row r="37" spans="1:9" ht="14.45" customHeight="1" x14ac:dyDescent="0.25">
      <c r="A37" s="128"/>
      <c r="B37" s="128"/>
      <c r="C37" s="128"/>
      <c r="D37" s="170"/>
      <c r="E37" s="171"/>
      <c r="F37" s="171"/>
      <c r="G37" s="128"/>
      <c r="H37" s="129">
        <v>60</v>
      </c>
      <c r="I37" s="130">
        <f t="shared" si="4"/>
        <v>0</v>
      </c>
    </row>
    <row r="38" spans="1:9" ht="14.45" customHeight="1" x14ac:dyDescent="0.25">
      <c r="A38" s="128"/>
      <c r="B38" s="128"/>
      <c r="C38" s="128"/>
      <c r="D38" s="170"/>
      <c r="E38" s="171"/>
      <c r="F38" s="171"/>
      <c r="G38" s="128"/>
      <c r="H38" s="129">
        <v>60</v>
      </c>
      <c r="I38" s="130">
        <f t="shared" si="4"/>
        <v>0</v>
      </c>
    </row>
    <row r="39" spans="1:9" ht="14.45" customHeight="1" x14ac:dyDescent="0.25">
      <c r="A39" s="128"/>
      <c r="B39" s="128"/>
      <c r="C39" s="128"/>
      <c r="D39" s="170"/>
      <c r="E39" s="171"/>
      <c r="F39" s="171"/>
      <c r="G39" s="128"/>
      <c r="H39" s="129">
        <v>60</v>
      </c>
      <c r="I39" s="130">
        <f t="shared" si="4"/>
        <v>0</v>
      </c>
    </row>
    <row r="40" spans="1:9" ht="14.45" customHeight="1" x14ac:dyDescent="0.25">
      <c r="A40" s="128"/>
      <c r="B40" s="128"/>
      <c r="C40" s="128"/>
      <c r="D40" s="170"/>
      <c r="E40" s="171"/>
      <c r="F40" s="171"/>
      <c r="G40" s="128"/>
      <c r="H40" s="129">
        <v>60</v>
      </c>
      <c r="I40" s="130">
        <f t="shared" si="4"/>
        <v>0</v>
      </c>
    </row>
    <row r="41" spans="1:9" ht="14.45" customHeight="1" x14ac:dyDescent="0.25">
      <c r="A41" s="128"/>
      <c r="B41" s="128"/>
      <c r="C41" s="128"/>
      <c r="D41" s="170"/>
      <c r="E41" s="171"/>
      <c r="F41" s="171"/>
      <c r="G41" s="128"/>
      <c r="H41" s="129">
        <v>60</v>
      </c>
      <c r="I41" s="130">
        <f t="shared" si="4"/>
        <v>0</v>
      </c>
    </row>
    <row r="42" spans="1:9" ht="14.45" customHeight="1" x14ac:dyDescent="0.25">
      <c r="A42" s="128"/>
      <c r="B42" s="128"/>
      <c r="C42" s="128"/>
      <c r="D42" s="170"/>
      <c r="E42" s="171"/>
      <c r="F42" s="171"/>
      <c r="G42" s="128"/>
      <c r="H42" s="129">
        <v>60</v>
      </c>
      <c r="I42" s="130">
        <f t="shared" si="4"/>
        <v>0</v>
      </c>
    </row>
    <row r="43" spans="1:9" ht="14.45" customHeight="1" x14ac:dyDescent="0.25">
      <c r="A43" s="128"/>
      <c r="B43" s="128"/>
      <c r="C43" s="128"/>
      <c r="D43" s="170"/>
      <c r="E43" s="171"/>
      <c r="F43" s="171"/>
      <c r="G43" s="128"/>
      <c r="H43" s="129">
        <v>60</v>
      </c>
      <c r="I43" s="130">
        <f t="shared" si="4"/>
        <v>0</v>
      </c>
    </row>
    <row r="44" spans="1:9" ht="14.45" customHeight="1" x14ac:dyDescent="0.25">
      <c r="A44" s="128"/>
      <c r="B44" s="128"/>
      <c r="C44" s="128"/>
      <c r="D44" s="170"/>
      <c r="E44" s="171"/>
      <c r="F44" s="171"/>
      <c r="G44" s="128"/>
      <c r="H44" s="129">
        <v>60</v>
      </c>
      <c r="I44" s="130">
        <f t="shared" si="4"/>
        <v>0</v>
      </c>
    </row>
    <row r="45" spans="1:9" ht="14.45" customHeight="1" x14ac:dyDescent="0.25">
      <c r="A45" s="128"/>
      <c r="B45" s="128"/>
      <c r="C45" s="128"/>
      <c r="D45" s="170"/>
      <c r="E45" s="171"/>
      <c r="F45" s="171"/>
      <c r="G45" s="128"/>
      <c r="H45" s="129">
        <v>60</v>
      </c>
      <c r="I45" s="130">
        <f t="shared" si="4"/>
        <v>0</v>
      </c>
    </row>
    <row r="46" spans="1:9" ht="14.45" customHeight="1" x14ac:dyDescent="0.25">
      <c r="A46" s="128"/>
      <c r="B46" s="128"/>
      <c r="C46" s="128"/>
      <c r="D46" s="170"/>
      <c r="E46" s="171"/>
      <c r="F46" s="171"/>
      <c r="G46" s="128"/>
      <c r="H46" s="129">
        <v>60</v>
      </c>
      <c r="I46" s="130">
        <f t="shared" si="4"/>
        <v>0</v>
      </c>
    </row>
    <row r="47" spans="1:9" ht="14.45" customHeight="1" x14ac:dyDescent="0.25">
      <c r="A47" s="128"/>
      <c r="B47" s="128"/>
      <c r="C47" s="128"/>
      <c r="D47" s="170"/>
      <c r="E47" s="171"/>
      <c r="F47" s="171"/>
      <c r="G47" s="128"/>
      <c r="H47" s="129">
        <v>60</v>
      </c>
      <c r="I47" s="130">
        <f t="shared" si="4"/>
        <v>0</v>
      </c>
    </row>
    <row r="48" spans="1:9" ht="14.45" customHeight="1" x14ac:dyDescent="0.25">
      <c r="A48" s="128"/>
      <c r="B48" s="128"/>
      <c r="C48" s="128"/>
      <c r="D48" s="170"/>
      <c r="E48" s="171"/>
      <c r="F48" s="171"/>
      <c r="G48" s="128"/>
      <c r="H48" s="129">
        <v>60</v>
      </c>
      <c r="I48" s="130">
        <f t="shared" si="4"/>
        <v>0</v>
      </c>
    </row>
    <row r="49" spans="1:9" ht="14.45" customHeight="1" x14ac:dyDescent="0.25">
      <c r="A49" s="128"/>
      <c r="B49" s="128"/>
      <c r="C49" s="128"/>
      <c r="D49" s="170"/>
      <c r="E49" s="171"/>
      <c r="F49" s="171"/>
      <c r="G49" s="128"/>
      <c r="H49" s="129">
        <v>60</v>
      </c>
      <c r="I49" s="130">
        <f t="shared" si="4"/>
        <v>0</v>
      </c>
    </row>
    <row r="50" spans="1:9" ht="14.45" customHeight="1" x14ac:dyDescent="0.25">
      <c r="A50" s="128"/>
      <c r="B50" s="128"/>
      <c r="C50" s="128"/>
      <c r="D50" s="170"/>
      <c r="E50" s="171"/>
      <c r="F50" s="171"/>
      <c r="G50" s="128"/>
      <c r="H50" s="129">
        <v>60</v>
      </c>
      <c r="I50" s="130">
        <f t="shared" si="4"/>
        <v>0</v>
      </c>
    </row>
    <row r="51" spans="1:9" ht="14.45" customHeight="1" x14ac:dyDescent="0.25">
      <c r="A51" s="128"/>
      <c r="B51" s="128"/>
      <c r="C51" s="128"/>
      <c r="D51" s="170"/>
      <c r="E51" s="171"/>
      <c r="F51" s="171"/>
      <c r="G51" s="128"/>
      <c r="H51" s="129">
        <v>60</v>
      </c>
      <c r="I51" s="130">
        <f t="shared" si="4"/>
        <v>0</v>
      </c>
    </row>
    <row r="52" spans="1:9" ht="14.45" customHeight="1" x14ac:dyDescent="0.25">
      <c r="A52" s="128"/>
      <c r="B52" s="128"/>
      <c r="C52" s="128"/>
      <c r="D52" s="170"/>
      <c r="E52" s="171"/>
      <c r="F52" s="171"/>
      <c r="G52" s="128"/>
      <c r="H52" s="129">
        <v>60</v>
      </c>
      <c r="I52" s="130">
        <f t="shared" si="4"/>
        <v>0</v>
      </c>
    </row>
    <row r="53" spans="1:9" ht="14.45" customHeight="1" x14ac:dyDescent="0.25">
      <c r="A53" s="128"/>
      <c r="B53" s="128"/>
      <c r="C53" s="128"/>
      <c r="D53" s="170"/>
      <c r="E53" s="171"/>
      <c r="F53" s="171"/>
      <c r="G53" s="128"/>
      <c r="H53" s="129">
        <v>60</v>
      </c>
      <c r="I53" s="130">
        <f t="shared" si="4"/>
        <v>0</v>
      </c>
    </row>
    <row r="54" spans="1:9" ht="14.45" customHeight="1" x14ac:dyDescent="0.25">
      <c r="A54" s="128"/>
      <c r="B54" s="128"/>
      <c r="C54" s="128"/>
      <c r="D54" s="170"/>
      <c r="E54" s="171"/>
      <c r="F54" s="171"/>
      <c r="G54" s="128"/>
      <c r="H54" s="129">
        <v>60</v>
      </c>
      <c r="I54" s="130">
        <f t="shared" si="4"/>
        <v>0</v>
      </c>
    </row>
    <row r="55" spans="1:9" ht="14.45" customHeight="1" x14ac:dyDescent="0.25">
      <c r="A55" s="128"/>
      <c r="B55" s="128"/>
      <c r="C55" s="128"/>
      <c r="D55" s="170"/>
      <c r="E55" s="171"/>
      <c r="F55" s="171"/>
      <c r="G55" s="128"/>
      <c r="H55" s="129">
        <v>60</v>
      </c>
      <c r="I55" s="130">
        <f t="shared" si="4"/>
        <v>0</v>
      </c>
    </row>
    <row r="56" spans="1:9" ht="14.45" customHeight="1" x14ac:dyDescent="0.25">
      <c r="A56" s="128"/>
      <c r="B56" s="128"/>
      <c r="C56" s="128"/>
      <c r="D56" s="170"/>
      <c r="E56" s="171"/>
      <c r="F56" s="171"/>
      <c r="G56" s="128"/>
      <c r="H56" s="129">
        <v>60</v>
      </c>
      <c r="I56" s="130">
        <f t="shared" si="4"/>
        <v>0</v>
      </c>
    </row>
    <row r="57" spans="1:9" ht="14.45" customHeight="1" x14ac:dyDescent="0.25">
      <c r="A57" s="128"/>
      <c r="B57" s="128"/>
      <c r="C57" s="128"/>
      <c r="D57" s="170"/>
      <c r="E57" s="171"/>
      <c r="F57" s="171"/>
      <c r="G57" s="128"/>
      <c r="H57" s="129">
        <v>60</v>
      </c>
      <c r="I57" s="130">
        <f t="shared" si="4"/>
        <v>0</v>
      </c>
    </row>
    <row r="58" spans="1:9" ht="14.45" customHeight="1" x14ac:dyDescent="0.25">
      <c r="A58" s="128"/>
      <c r="B58" s="128"/>
      <c r="C58" s="128"/>
      <c r="D58" s="170"/>
      <c r="E58" s="171"/>
      <c r="F58" s="171"/>
      <c r="G58" s="128"/>
      <c r="H58" s="129">
        <v>60</v>
      </c>
      <c r="I58" s="130">
        <f t="shared" si="4"/>
        <v>0</v>
      </c>
    </row>
    <row r="59" spans="1:9" ht="14.45" customHeight="1" x14ac:dyDescent="0.25">
      <c r="A59" s="128"/>
      <c r="B59" s="128"/>
      <c r="C59" s="128"/>
      <c r="D59" s="170"/>
      <c r="E59" s="171"/>
      <c r="F59" s="171"/>
      <c r="G59" s="128"/>
      <c r="H59" s="129">
        <v>60</v>
      </c>
      <c r="I59" s="130">
        <f t="shared" si="4"/>
        <v>0</v>
      </c>
    </row>
    <row r="60" spans="1:9" ht="14.45" customHeight="1" x14ac:dyDescent="0.25">
      <c r="A60" s="128"/>
      <c r="B60" s="128"/>
      <c r="C60" s="128"/>
      <c r="D60" s="170"/>
      <c r="E60" s="171"/>
      <c r="F60" s="171"/>
      <c r="G60" s="128"/>
      <c r="H60" s="129">
        <v>60</v>
      </c>
      <c r="I60" s="130">
        <f t="shared" si="4"/>
        <v>0</v>
      </c>
    </row>
    <row r="61" spans="1:9" ht="14.45" customHeight="1" x14ac:dyDescent="0.25">
      <c r="A61" s="128"/>
      <c r="B61" s="128"/>
      <c r="C61" s="128"/>
      <c r="D61" s="170"/>
      <c r="E61" s="171"/>
      <c r="F61" s="171"/>
      <c r="G61" s="128"/>
      <c r="H61" s="129">
        <v>60</v>
      </c>
      <c r="I61" s="130">
        <f t="shared" si="4"/>
        <v>0</v>
      </c>
    </row>
    <row r="62" spans="1:9" ht="14.45" customHeight="1" x14ac:dyDescent="0.25">
      <c r="A62" s="128"/>
      <c r="B62" s="128"/>
      <c r="C62" s="128"/>
      <c r="D62" s="170"/>
      <c r="E62" s="171"/>
      <c r="F62" s="171"/>
      <c r="G62" s="128"/>
      <c r="H62" s="129">
        <v>60</v>
      </c>
      <c r="I62" s="130">
        <f t="shared" si="4"/>
        <v>0</v>
      </c>
    </row>
    <row r="63" spans="1:9" ht="14.45" customHeight="1" x14ac:dyDescent="0.25">
      <c r="A63" s="128"/>
      <c r="B63" s="128"/>
      <c r="C63" s="128"/>
      <c r="D63" s="170"/>
      <c r="E63" s="171"/>
      <c r="F63" s="171"/>
      <c r="G63" s="128"/>
      <c r="H63" s="129">
        <v>60</v>
      </c>
      <c r="I63" s="130">
        <f t="shared" si="4"/>
        <v>0</v>
      </c>
    </row>
    <row r="64" spans="1:9" ht="14.45" customHeight="1" x14ac:dyDescent="0.25">
      <c r="A64" s="128"/>
      <c r="B64" s="128"/>
      <c r="C64" s="128"/>
      <c r="D64" s="170"/>
      <c r="E64" s="171"/>
      <c r="F64" s="171"/>
      <c r="G64" s="128"/>
      <c r="H64" s="129">
        <v>60</v>
      </c>
      <c r="I64" s="130">
        <f t="shared" si="4"/>
        <v>0</v>
      </c>
    </row>
    <row r="65" spans="1:13" ht="14.45" customHeight="1" x14ac:dyDescent="0.25">
      <c r="A65" s="128"/>
      <c r="B65" s="128"/>
      <c r="C65" s="128"/>
      <c r="D65" s="170"/>
      <c r="E65" s="171"/>
      <c r="F65" s="171"/>
      <c r="G65" s="128"/>
      <c r="H65" s="129">
        <v>60</v>
      </c>
      <c r="I65" s="130">
        <f t="shared" si="4"/>
        <v>0</v>
      </c>
    </row>
    <row r="66" spans="1:13" ht="14.45" customHeight="1" x14ac:dyDescent="0.25">
      <c r="A66" s="128"/>
      <c r="B66" s="128"/>
      <c r="C66" s="128"/>
      <c r="D66" s="170"/>
      <c r="E66" s="171"/>
      <c r="F66" s="171"/>
      <c r="G66" s="128"/>
      <c r="H66" s="129">
        <v>60</v>
      </c>
      <c r="I66" s="130">
        <f t="shared" si="4"/>
        <v>0</v>
      </c>
    </row>
    <row r="67" spans="1:13" ht="14.45" customHeight="1" x14ac:dyDescent="0.25">
      <c r="A67" s="128"/>
      <c r="B67" s="128"/>
      <c r="C67" s="128"/>
      <c r="D67" s="170"/>
      <c r="E67" s="171"/>
      <c r="F67" s="171"/>
      <c r="G67" s="128"/>
      <c r="H67" s="129">
        <v>60</v>
      </c>
      <c r="I67" s="130">
        <f t="shared" si="4"/>
        <v>0</v>
      </c>
    </row>
    <row r="68" spans="1:13" ht="14.45" customHeight="1" x14ac:dyDescent="0.25">
      <c r="A68" s="128"/>
      <c r="B68" s="128"/>
      <c r="C68" s="128"/>
      <c r="D68" s="170"/>
      <c r="E68" s="171"/>
      <c r="F68" s="171"/>
      <c r="G68" s="128"/>
      <c r="H68" s="129">
        <v>60</v>
      </c>
      <c r="I68" s="130">
        <f t="shared" si="4"/>
        <v>0</v>
      </c>
    </row>
    <row r="69" spans="1:13" ht="14.45" customHeight="1" x14ac:dyDescent="0.25">
      <c r="A69" s="128"/>
      <c r="B69" s="128"/>
      <c r="C69" s="128"/>
      <c r="D69" s="170"/>
      <c r="E69" s="171"/>
      <c r="F69" s="171"/>
      <c r="G69" s="128"/>
      <c r="H69" s="129">
        <v>60</v>
      </c>
      <c r="I69" s="130">
        <f t="shared" si="4"/>
        <v>0</v>
      </c>
    </row>
    <row r="70" spans="1:13" ht="14.45" customHeight="1" x14ac:dyDescent="0.25">
      <c r="A70" s="128"/>
      <c r="B70" s="128"/>
      <c r="C70" s="128"/>
      <c r="D70" s="170"/>
      <c r="E70" s="171"/>
      <c r="F70" s="171"/>
      <c r="G70" s="128"/>
      <c r="H70" s="129">
        <v>60</v>
      </c>
      <c r="I70" s="130">
        <f t="shared" si="4"/>
        <v>0</v>
      </c>
    </row>
    <row r="72" spans="1:13" x14ac:dyDescent="0.2">
      <c r="A72" s="155" t="s">
        <v>50</v>
      </c>
      <c r="B72" s="156"/>
      <c r="C72" s="157"/>
      <c r="D72" s="133"/>
      <c r="E72" s="133"/>
      <c r="F72" s="133"/>
      <c r="G72" s="132"/>
      <c r="H72" s="134"/>
      <c r="I72" s="135"/>
    </row>
    <row r="73" spans="1:13" ht="12.75" thickBot="1" x14ac:dyDescent="0.25">
      <c r="A73" s="158"/>
      <c r="B73" s="159"/>
      <c r="C73" s="160"/>
      <c r="D73" s="133"/>
      <c r="E73" s="133"/>
      <c r="F73" s="133"/>
      <c r="G73" s="132"/>
      <c r="H73" s="134"/>
      <c r="I73" s="135"/>
    </row>
    <row r="75" spans="1:13" ht="13.5" customHeight="1" x14ac:dyDescent="0.2">
      <c r="A75" s="30" t="str">
        <f>D1</f>
        <v/>
      </c>
      <c r="B75" s="21" t="s">
        <v>55</v>
      </c>
      <c r="C75" s="163" t="s">
        <v>52</v>
      </c>
      <c r="D75" s="164"/>
      <c r="E75" s="164"/>
      <c r="F75" s="164"/>
      <c r="G75" s="164"/>
      <c r="H75" s="164"/>
      <c r="I75" s="164"/>
      <c r="J75" s="164"/>
      <c r="K75" s="164"/>
      <c r="L75" s="164"/>
      <c r="M75" s="165"/>
    </row>
    <row r="76" spans="1:13" ht="73.900000000000006" customHeight="1" x14ac:dyDescent="0.2">
      <c r="A76" s="60" t="s">
        <v>64</v>
      </c>
      <c r="B76" s="136">
        <f>C22</f>
        <v>0</v>
      </c>
      <c r="C76" s="167"/>
      <c r="D76" s="168"/>
      <c r="E76" s="168"/>
      <c r="F76" s="168"/>
      <c r="G76" s="168"/>
      <c r="H76" s="168"/>
      <c r="I76" s="168"/>
      <c r="J76" s="168"/>
      <c r="K76" s="168"/>
      <c r="L76" s="168"/>
      <c r="M76" s="169"/>
    </row>
    <row r="77" spans="1:13" ht="61.15" customHeight="1" x14ac:dyDescent="0.2">
      <c r="A77" s="60" t="s">
        <v>65</v>
      </c>
      <c r="B77" s="136">
        <f>D22</f>
        <v>0</v>
      </c>
      <c r="C77" s="167"/>
      <c r="D77" s="168"/>
      <c r="E77" s="168"/>
      <c r="F77" s="168"/>
      <c r="G77" s="168"/>
      <c r="H77" s="168"/>
      <c r="I77" s="168"/>
      <c r="J77" s="168"/>
      <c r="K77" s="168"/>
      <c r="L77" s="168"/>
      <c r="M77" s="169"/>
    </row>
    <row r="78" spans="1:13" ht="61.15" customHeight="1" x14ac:dyDescent="0.2">
      <c r="A78" s="60" t="s">
        <v>39</v>
      </c>
      <c r="B78" s="136">
        <f>E22</f>
        <v>0</v>
      </c>
      <c r="C78" s="167"/>
      <c r="D78" s="168"/>
      <c r="E78" s="168"/>
      <c r="F78" s="168"/>
      <c r="G78" s="168"/>
      <c r="H78" s="168"/>
      <c r="I78" s="168"/>
      <c r="J78" s="168"/>
      <c r="K78" s="168"/>
      <c r="L78" s="168"/>
      <c r="M78" s="169"/>
    </row>
    <row r="79" spans="1:13" ht="60.6" customHeight="1" x14ac:dyDescent="0.2">
      <c r="A79" s="60" t="s">
        <v>67</v>
      </c>
      <c r="B79" s="136">
        <f>F22</f>
        <v>0</v>
      </c>
      <c r="C79" s="167"/>
      <c r="D79" s="168"/>
      <c r="E79" s="168"/>
      <c r="F79" s="168"/>
      <c r="G79" s="168"/>
      <c r="H79" s="168"/>
      <c r="I79" s="168"/>
      <c r="J79" s="168"/>
      <c r="K79" s="168"/>
      <c r="L79" s="168"/>
      <c r="M79" s="169"/>
    </row>
    <row r="80" spans="1:13" ht="52.15" customHeight="1" x14ac:dyDescent="0.2">
      <c r="A80" s="60" t="s">
        <v>53</v>
      </c>
      <c r="B80" s="136">
        <f>G22</f>
        <v>0</v>
      </c>
      <c r="C80" s="167"/>
      <c r="D80" s="168"/>
      <c r="E80" s="168"/>
      <c r="F80" s="168"/>
      <c r="G80" s="168"/>
      <c r="H80" s="168"/>
      <c r="I80" s="168"/>
      <c r="J80" s="168"/>
      <c r="K80" s="168"/>
      <c r="L80" s="168"/>
      <c r="M80" s="169"/>
    </row>
  </sheetData>
  <sheetProtection algorithmName="SHA-512" hashValue="V+UzoiIyytHmt7JY4qts0A10YnGW9/DMQTd21h3uPUkiP5J7dtvsyG565Jn39PtkfWOyOgVK5d21Bm0i7eMy3A==" saltValue="GoeO04/SQok3e82t611maw==" spinCount="100000" sheet="1" selectLockedCells="1"/>
  <mergeCells count="52">
    <mergeCell ref="A3:C4"/>
    <mergeCell ref="A24:C25"/>
    <mergeCell ref="D37:F37"/>
    <mergeCell ref="D38:F38"/>
    <mergeCell ref="D39:F39"/>
    <mergeCell ref="D28:F28"/>
    <mergeCell ref="D34:F34"/>
    <mergeCell ref="D35:F35"/>
    <mergeCell ref="D36:F36"/>
    <mergeCell ref="D29:F29"/>
    <mergeCell ref="D30:F30"/>
    <mergeCell ref="D31:F31"/>
    <mergeCell ref="D32:F32"/>
    <mergeCell ref="D33:F33"/>
    <mergeCell ref="D61:F61"/>
    <mergeCell ref="D56:F56"/>
    <mergeCell ref="D57:F57"/>
    <mergeCell ref="D58:F58"/>
    <mergeCell ref="D40:F40"/>
    <mergeCell ref="D59:F59"/>
    <mergeCell ref="D60:F60"/>
    <mergeCell ref="D53:F53"/>
    <mergeCell ref="D54:F54"/>
    <mergeCell ref="D55:F55"/>
    <mergeCell ref="D49:F49"/>
    <mergeCell ref="D50:F50"/>
    <mergeCell ref="D51:F51"/>
    <mergeCell ref="D52:F52"/>
    <mergeCell ref="D41:F41"/>
    <mergeCell ref="D42:F42"/>
    <mergeCell ref="D48:F48"/>
    <mergeCell ref="D43:F43"/>
    <mergeCell ref="D44:F44"/>
    <mergeCell ref="D45:F45"/>
    <mergeCell ref="D46:F46"/>
    <mergeCell ref="D47:F47"/>
    <mergeCell ref="D67:F67"/>
    <mergeCell ref="D62:F62"/>
    <mergeCell ref="D63:F63"/>
    <mergeCell ref="D64:F64"/>
    <mergeCell ref="D65:F65"/>
    <mergeCell ref="D66:F66"/>
    <mergeCell ref="C80:M80"/>
    <mergeCell ref="C75:M75"/>
    <mergeCell ref="C76:M76"/>
    <mergeCell ref="C77:M77"/>
    <mergeCell ref="C78:M78"/>
    <mergeCell ref="A72:C73"/>
    <mergeCell ref="D68:F68"/>
    <mergeCell ref="D69:F69"/>
    <mergeCell ref="D70:F70"/>
    <mergeCell ref="C79:M7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Selecteer welk WP van toepassing is" xr:uid="{00000000-0002-0000-0800-000000000000}">
          <x14:formula1>
            <xm:f>'Algemene informatie'!$B$17:$B$31</xm:f>
          </x14:formula1>
          <xm:sqref>C28:C70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A93FD-68B9-459B-B231-8B0FC899B2FE}">
  <sheetPr codeName="Blad3">
    <tabColor theme="9" tint="0.39997558519241921"/>
  </sheetPr>
  <dimension ref="A1:K39"/>
  <sheetViews>
    <sheetView showGridLines="0" tabSelected="1" zoomScale="90" zoomScaleNormal="90" workbookViewId="0">
      <selection activeCell="B7" sqref="B7"/>
    </sheetView>
  </sheetViews>
  <sheetFormatPr defaultRowHeight="15" x14ac:dyDescent="0.25"/>
  <cols>
    <col min="1" max="1" width="28.75" style="67" customWidth="1"/>
    <col min="2" max="2" width="19.875" style="67" customWidth="1"/>
    <col min="3" max="3" width="7.25" style="68" customWidth="1"/>
    <col min="4" max="4" width="19.875" style="67" customWidth="1"/>
    <col min="5" max="5" width="7.25" style="68" customWidth="1"/>
    <col min="6" max="6" width="19.875" style="67" customWidth="1"/>
    <col min="7" max="7" width="7.25" style="68" customWidth="1"/>
    <col min="8" max="8" width="19.875" style="67" customWidth="1"/>
    <col min="9" max="9" width="7.25" style="68" customWidth="1"/>
    <col min="10" max="10" width="19.875" style="67" customWidth="1"/>
    <col min="11" max="11" width="7.25" style="68" customWidth="1"/>
    <col min="12" max="16384" width="9" style="67"/>
  </cols>
  <sheetData>
    <row r="1" spans="1:11" s="66" customFormat="1" ht="29.25" customHeight="1" x14ac:dyDescent="0.15">
      <c r="A1" s="62" t="s">
        <v>68</v>
      </c>
      <c r="B1" s="63" t="str">
        <f>IF('Algemene informatie'!B4="","",'Algemene informatie'!B4)</f>
        <v/>
      </c>
      <c r="C1" s="64"/>
      <c r="D1" s="65"/>
      <c r="E1" s="64"/>
      <c r="F1" s="65"/>
      <c r="G1" s="64"/>
      <c r="H1" s="65"/>
      <c r="I1" s="64"/>
      <c r="J1" s="65"/>
      <c r="K1" s="64"/>
    </row>
    <row r="2" spans="1:11" ht="30" customHeight="1" x14ac:dyDescent="0.25"/>
    <row r="3" spans="1:11" x14ac:dyDescent="0.25">
      <c r="A3" s="69" t="s">
        <v>74</v>
      </c>
      <c r="B3" s="174" t="str">
        <f>IF('Algemene informatie'!B9="","",'Algemene informatie'!B9)</f>
        <v/>
      </c>
      <c r="C3" s="175"/>
      <c r="D3" s="174" t="str">
        <f>IF('Algemene informatie'!B10="","",'Algemene informatie'!B10)</f>
        <v/>
      </c>
      <c r="E3" s="175"/>
      <c r="F3" s="174" t="str">
        <f>IF('Algemene informatie'!B11="","",'Algemene informatie'!B11)</f>
        <v/>
      </c>
      <c r="G3" s="175"/>
      <c r="H3" s="174" t="str">
        <f>IF('Algemene informatie'!B12="","",'Algemene informatie'!B12)</f>
        <v/>
      </c>
      <c r="I3" s="175"/>
      <c r="J3" s="176" t="s">
        <v>28</v>
      </c>
      <c r="K3" s="177"/>
    </row>
    <row r="4" spans="1:11" x14ac:dyDescent="0.25">
      <c r="B4" s="70"/>
      <c r="C4" s="71"/>
      <c r="D4" s="70"/>
      <c r="E4" s="71"/>
      <c r="F4" s="70"/>
      <c r="G4" s="71"/>
      <c r="H4" s="70"/>
      <c r="I4" s="71"/>
      <c r="J4" s="72"/>
      <c r="K4" s="73"/>
    </row>
    <row r="5" spans="1:11" x14ac:dyDescent="0.25">
      <c r="A5" s="74" t="s">
        <v>70</v>
      </c>
      <c r="B5" s="75">
        <f>'Begroting penvoerder'!H22</f>
        <v>0</v>
      </c>
      <c r="C5" s="76">
        <v>1</v>
      </c>
      <c r="D5" s="75">
        <f>'Begroting partner 1'!H22</f>
        <v>0</v>
      </c>
      <c r="E5" s="76">
        <v>1</v>
      </c>
      <c r="F5" s="75">
        <f>'Begroting partner 2'!H22</f>
        <v>0</v>
      </c>
      <c r="G5" s="76">
        <v>1</v>
      </c>
      <c r="H5" s="75">
        <f>'Begroting partner 3'!H22</f>
        <v>0</v>
      </c>
      <c r="I5" s="76">
        <v>1</v>
      </c>
      <c r="J5" s="77">
        <f>B5+D5+F5+H5</f>
        <v>0</v>
      </c>
      <c r="K5" s="78">
        <v>1</v>
      </c>
    </row>
    <row r="6" spans="1:11" x14ac:dyDescent="0.25">
      <c r="B6" s="79"/>
      <c r="C6" s="71"/>
      <c r="D6" s="79"/>
      <c r="E6" s="71"/>
      <c r="F6" s="79"/>
      <c r="G6" s="71"/>
      <c r="H6" s="79"/>
      <c r="I6" s="71"/>
      <c r="J6" s="80"/>
      <c r="K6" s="73"/>
    </row>
    <row r="7" spans="1:11" x14ac:dyDescent="0.25">
      <c r="A7" s="81" t="s">
        <v>73</v>
      </c>
      <c r="B7" s="95"/>
      <c r="C7" s="82" t="str">
        <f>IF(B$5=0,"",B7/B$5)</f>
        <v/>
      </c>
      <c r="D7" s="95"/>
      <c r="E7" s="82" t="str">
        <f>IF(D$5=0,"",D7/D$5)</f>
        <v/>
      </c>
      <c r="F7" s="95">
        <v>0</v>
      </c>
      <c r="G7" s="82" t="str">
        <f>IF(F$5=0,"",F7/F$5)</f>
        <v/>
      </c>
      <c r="H7" s="95">
        <v>0</v>
      </c>
      <c r="I7" s="82" t="str">
        <f>IF(H$5=0,"",H7/H$5)</f>
        <v/>
      </c>
      <c r="J7" s="83">
        <f>B7+D7+F7+H7</f>
        <v>0</v>
      </c>
      <c r="K7" s="84" t="str">
        <f>IF(J$5=0,"",J7/J$5)</f>
        <v/>
      </c>
    </row>
    <row r="8" spans="1:11" x14ac:dyDescent="0.25">
      <c r="A8" s="81" t="s">
        <v>71</v>
      </c>
      <c r="B8" s="95"/>
      <c r="C8" s="82" t="str">
        <f t="shared" ref="C8:C9" si="0">IF(B$5=0,"",B8/B$5)</f>
        <v/>
      </c>
      <c r="D8" s="95"/>
      <c r="E8" s="82" t="str">
        <f t="shared" ref="E8:E9" si="1">IF(D$5=0,"",D8/D$5)</f>
        <v/>
      </c>
      <c r="F8" s="95">
        <v>0</v>
      </c>
      <c r="G8" s="82" t="str">
        <f t="shared" ref="G8:G9" si="2">IF(F$5=0,"",F8/F$5)</f>
        <v/>
      </c>
      <c r="H8" s="95">
        <v>0</v>
      </c>
      <c r="I8" s="82" t="str">
        <f t="shared" ref="I8:K9" si="3">IF(H$5=0,"",H8/H$5)</f>
        <v/>
      </c>
      <c r="J8" s="83">
        <f t="shared" ref="J8:J9" si="4">B8+D8+F8+H8</f>
        <v>0</v>
      </c>
      <c r="K8" s="84" t="str">
        <f t="shared" si="3"/>
        <v/>
      </c>
    </row>
    <row r="9" spans="1:11" x14ac:dyDescent="0.25">
      <c r="A9" s="81" t="s">
        <v>72</v>
      </c>
      <c r="B9" s="96"/>
      <c r="C9" s="85" t="str">
        <f t="shared" si="0"/>
        <v/>
      </c>
      <c r="D9" s="96"/>
      <c r="E9" s="85" t="str">
        <f t="shared" si="1"/>
        <v/>
      </c>
      <c r="F9" s="96">
        <v>0</v>
      </c>
      <c r="G9" s="85" t="str">
        <f t="shared" si="2"/>
        <v/>
      </c>
      <c r="H9" s="96">
        <v>0</v>
      </c>
      <c r="I9" s="85" t="str">
        <f t="shared" si="3"/>
        <v/>
      </c>
      <c r="J9" s="86">
        <f t="shared" si="4"/>
        <v>0</v>
      </c>
      <c r="K9" s="87" t="str">
        <f t="shared" si="3"/>
        <v/>
      </c>
    </row>
    <row r="10" spans="1:11" x14ac:dyDescent="0.25">
      <c r="B10" s="88"/>
    </row>
    <row r="11" spans="1:11" ht="45" customHeight="1" x14ac:dyDescent="0.25">
      <c r="B11" s="172" t="str">
        <f>IF(B5=0,"",IF(C9&gt;35%,"Let op: de subsidie is meer dan 35%. Dit kan gevolgen hebben bij de staatssteunberekening.",""))</f>
        <v/>
      </c>
      <c r="C11" s="172"/>
      <c r="D11" s="172" t="str">
        <f>IF(D5=0,"",IF(E9&gt;35%,"Let op: de subsidie is meer dan 35%. Dit kan gevolgen hebben bij de staatssteunberekening.",""))</f>
        <v/>
      </c>
      <c r="E11" s="172"/>
      <c r="F11" s="172" t="str">
        <f>IF(F5=0,"",IF(G9&gt;35%,"Let op: de subsidie is meer dan 35%. Dit kan gevolgen hebben bij de staatssteunberekening.",""))</f>
        <v/>
      </c>
      <c r="G11" s="172"/>
      <c r="H11" s="172" t="str">
        <f>IF(H5=0,"",IF(I9&gt;35%,"Let op: de subsidie is meer dan 35%. Dit kan gevolgen hebben bij de staatssteunberekening.",""))</f>
        <v/>
      </c>
      <c r="I11" s="172"/>
      <c r="J11" s="172" t="str">
        <f>IF(J5=0,"",IF(J9&gt;350000,"Fout: het maximale subsidie bedrag per project is € 350.000,00",""))</f>
        <v/>
      </c>
      <c r="K11" s="172"/>
    </row>
    <row r="12" spans="1:11" ht="30" customHeight="1" x14ac:dyDescent="0.25">
      <c r="B12" s="172" t="str">
        <f>IF(B5=0,"",IF(B9&lt;25000,"Fout: het minimale subsidie bedrag per partner is € 25.000,00",""))</f>
        <v/>
      </c>
      <c r="C12" s="172"/>
      <c r="D12" s="172" t="str">
        <f>IF(D5=0,"",IF(D9&lt;25000,"Fout: het minimale subsidie bedrag per partner is € 25.000,00",""))</f>
        <v/>
      </c>
      <c r="E12" s="172"/>
      <c r="F12" s="172" t="str">
        <f>IF(F5=0,"",IF(F9&lt;25000,"Fout: het minimale subsidie bedrag per partner is € 25.000,00",""))</f>
        <v/>
      </c>
      <c r="G12" s="172"/>
      <c r="H12" s="172" t="str">
        <f>IF(H5=0,"",IF(H9&lt;25000,"Fout: het minimale subsidie bedrag per partner is € 25.000,00",""))</f>
        <v/>
      </c>
      <c r="I12" s="172"/>
      <c r="J12" s="172" t="str">
        <f>IF(J5=0,"",IF(K9&gt;35%,"Fout: het maximale subsidie percentage per project is 35%",""))</f>
        <v/>
      </c>
      <c r="K12" s="172"/>
    </row>
    <row r="13" spans="1:11" ht="30" customHeight="1" x14ac:dyDescent="0.25">
      <c r="B13" s="172" t="str">
        <f>IF(B5=0,"",IF(AND($J$9&lt;200000.0001,B9&gt;100000),"Fout: het maximale subsidie bedrag per partner is € 100.000,00",""))</f>
        <v/>
      </c>
      <c r="C13" s="172"/>
      <c r="D13" s="172" t="str">
        <f>IF(D5=0,"",IF(AND($J$9&lt;200000.0001,D9&gt;100000),"Fout: het maximale subsidie bedrag per partner is € 100.000,00",""))</f>
        <v/>
      </c>
      <c r="E13" s="172"/>
      <c r="F13" s="172" t="str">
        <f>IF(F5=0,"",IF(AND($J$9&lt;200000.0001,F9&gt;100000),"Fout: het maximale subsidie bedrag per partner is € 100.000,00",""))</f>
        <v/>
      </c>
      <c r="G13" s="172"/>
      <c r="H13" s="172" t="str">
        <f>IF(H5=0,"",IF(AND($J$9&lt;200000.0001,H9&gt;100000),"Fout: het maximale subsidie bedrag per partner is € 100.000,00",""))</f>
        <v/>
      </c>
      <c r="I13" s="172"/>
      <c r="J13" s="173"/>
      <c r="K13" s="173"/>
    </row>
    <row r="14" spans="1:11" ht="30" customHeight="1" x14ac:dyDescent="0.25">
      <c r="B14" s="172" t="str">
        <f>IF(B5=0,"",IF(AND($J9&gt;200000,B9&gt;175000),"Fout: het maximale subsidie bedrag per partner is € 175.000,00",""))</f>
        <v/>
      </c>
      <c r="C14" s="172"/>
      <c r="D14" s="172" t="str">
        <f>IF(D5=0,"",IF(AND($J9&gt;200000,D9&gt;175000),"Fout: het maximale subsidie bedrag per partner is € 175.000,00",""))</f>
        <v/>
      </c>
      <c r="E14" s="172"/>
      <c r="F14" s="172" t="str">
        <f>IF(F5=0,"",IF(AND($J9&gt;200000,F9&gt;175000),"Fout: het maximale subsidie bedrag per partner is € 175.000,00",""))</f>
        <v/>
      </c>
      <c r="G14" s="172"/>
      <c r="H14" s="172" t="str">
        <f>IF(H5=0,"",IF(AND($J9&gt;200000,H9&gt;175000),"Fout: het maximale subsidie bedrag per partner is € 175.000,00",""))</f>
        <v/>
      </c>
      <c r="I14" s="172"/>
      <c r="J14" s="173"/>
      <c r="K14" s="173"/>
    </row>
    <row r="16" spans="1:11" x14ac:dyDescent="0.25">
      <c r="A16" s="68"/>
      <c r="B16" s="69" t="s">
        <v>56</v>
      </c>
      <c r="F16" s="89"/>
      <c r="H16" s="89"/>
      <c r="J16" s="89"/>
    </row>
    <row r="17" spans="1:10" x14ac:dyDescent="0.25">
      <c r="B17" s="97">
        <v>0</v>
      </c>
      <c r="C17" s="90">
        <v>2021</v>
      </c>
      <c r="F17" s="89"/>
      <c r="H17" s="89"/>
      <c r="J17" s="89"/>
    </row>
    <row r="18" spans="1:10" x14ac:dyDescent="0.25">
      <c r="B18" s="97">
        <v>0</v>
      </c>
      <c r="C18" s="90">
        <v>2022</v>
      </c>
      <c r="F18" s="89"/>
      <c r="H18" s="89"/>
      <c r="J18" s="89"/>
    </row>
    <row r="19" spans="1:10" x14ac:dyDescent="0.25">
      <c r="B19" s="97">
        <v>0</v>
      </c>
      <c r="C19" s="90">
        <v>2023</v>
      </c>
      <c r="F19" s="89"/>
      <c r="H19" s="89"/>
      <c r="J19" s="89"/>
    </row>
    <row r="20" spans="1:10" x14ac:dyDescent="0.25">
      <c r="B20" s="92">
        <f>B17+B18+B19</f>
        <v>0</v>
      </c>
      <c r="C20" s="91" t="s">
        <v>42</v>
      </c>
    </row>
    <row r="21" spans="1:10" x14ac:dyDescent="0.25">
      <c r="A21" s="68"/>
    </row>
    <row r="22" spans="1:10" x14ac:dyDescent="0.25">
      <c r="A22" s="68"/>
      <c r="B22" s="93" t="str">
        <f>IF(J5=0,"",IF(J5=B20,"","Fout: het totaal van de projectkosten per jaar moet gelijk zijn aan de totaal begrote kosten van het project"))</f>
        <v/>
      </c>
    </row>
    <row r="24" spans="1:10" x14ac:dyDescent="0.25">
      <c r="B24" s="94"/>
      <c r="D24" s="94"/>
      <c r="F24" s="94"/>
      <c r="H24" s="94"/>
      <c r="J24" s="94"/>
    </row>
    <row r="26" spans="1:10" x14ac:dyDescent="0.25">
      <c r="B26" s="89"/>
      <c r="D26" s="89"/>
      <c r="F26" s="89"/>
      <c r="H26" s="89"/>
      <c r="J26" s="89"/>
    </row>
    <row r="27" spans="1:10" x14ac:dyDescent="0.25">
      <c r="B27" s="89"/>
      <c r="D27" s="89"/>
      <c r="F27" s="89"/>
      <c r="H27" s="89"/>
      <c r="J27" s="89"/>
    </row>
    <row r="28" spans="1:10" x14ac:dyDescent="0.25">
      <c r="B28" s="89"/>
      <c r="D28" s="89"/>
      <c r="F28" s="89"/>
      <c r="H28" s="89"/>
      <c r="J28" s="89"/>
    </row>
    <row r="29" spans="1:10" x14ac:dyDescent="0.25">
      <c r="B29" s="89"/>
      <c r="D29" s="89"/>
      <c r="F29" s="89"/>
      <c r="H29" s="89"/>
      <c r="J29" s="89"/>
    </row>
    <row r="34" spans="2:10" x14ac:dyDescent="0.25">
      <c r="B34" s="94"/>
      <c r="D34" s="94"/>
      <c r="F34" s="94"/>
      <c r="H34" s="94"/>
      <c r="J34" s="94"/>
    </row>
    <row r="36" spans="2:10" x14ac:dyDescent="0.25">
      <c r="B36" s="89"/>
      <c r="D36" s="89"/>
      <c r="F36" s="89"/>
      <c r="H36" s="89"/>
      <c r="J36" s="89"/>
    </row>
    <row r="37" spans="2:10" x14ac:dyDescent="0.25">
      <c r="B37" s="89"/>
      <c r="D37" s="89"/>
      <c r="F37" s="89"/>
      <c r="H37" s="89"/>
      <c r="J37" s="89"/>
    </row>
    <row r="38" spans="2:10" x14ac:dyDescent="0.25">
      <c r="B38" s="89"/>
      <c r="D38" s="89"/>
      <c r="F38" s="89"/>
      <c r="H38" s="89"/>
      <c r="J38" s="89"/>
    </row>
    <row r="39" spans="2:10" x14ac:dyDescent="0.25">
      <c r="B39" s="89"/>
      <c r="D39" s="89"/>
      <c r="F39" s="89"/>
      <c r="H39" s="89"/>
      <c r="J39" s="89"/>
    </row>
  </sheetData>
  <sheetProtection algorithmName="SHA-512" hashValue="SOyNAdnDvYkhLPgZPNxKBrb9sFHAZzjGKBGKArha1+2/l7k4rhQW5ZWKuqF8uunAk3Sq3TC0AF4Y7tveuz1WIg==" saltValue="TX07VmdNHTY9diZxiZz8+g==" spinCount="100000" sheet="1" selectLockedCells="1"/>
  <mergeCells count="25">
    <mergeCell ref="B11:C11"/>
    <mergeCell ref="D11:E11"/>
    <mergeCell ref="F11:G11"/>
    <mergeCell ref="H11:I11"/>
    <mergeCell ref="J11:K11"/>
    <mergeCell ref="B3:C3"/>
    <mergeCell ref="D3:E3"/>
    <mergeCell ref="F3:G3"/>
    <mergeCell ref="H3:I3"/>
    <mergeCell ref="J3:K3"/>
    <mergeCell ref="B13:C13"/>
    <mergeCell ref="D13:E13"/>
    <mergeCell ref="F13:G13"/>
    <mergeCell ref="H13:I13"/>
    <mergeCell ref="J13:K13"/>
    <mergeCell ref="B12:C12"/>
    <mergeCell ref="D12:E12"/>
    <mergeCell ref="F12:G12"/>
    <mergeCell ref="H12:I12"/>
    <mergeCell ref="J12:K12"/>
    <mergeCell ref="B14:C14"/>
    <mergeCell ref="D14:E14"/>
    <mergeCell ref="F14:G14"/>
    <mergeCell ref="H14:I14"/>
    <mergeCell ref="J14:K14"/>
  </mergeCells>
  <pageMargins left="0.7" right="0.7" top="0.75" bottom="0.75" header="0.3" footer="0.3"/>
  <pageSetup paperSize="9" orientation="portrait" r:id="rId1"/>
  <ignoredErrors>
    <ignoredError sqref="J7 J8:J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00B050"/>
    <pageSetUpPr fitToPage="1"/>
  </sheetPr>
  <dimension ref="A1:L28"/>
  <sheetViews>
    <sheetView showGridLines="0" zoomScale="90" zoomScaleNormal="90" workbookViewId="0">
      <selection activeCell="A4" sqref="A4"/>
    </sheetView>
  </sheetViews>
  <sheetFormatPr defaultColWidth="9" defaultRowHeight="11.25" x14ac:dyDescent="0.15"/>
  <cols>
    <col min="1" max="1" width="20.875" style="1" customWidth="1"/>
    <col min="2" max="10" width="20.625" style="1" customWidth="1"/>
    <col min="11" max="11" width="15.625" style="1" customWidth="1"/>
    <col min="12" max="12" width="17.625" style="1" customWidth="1"/>
    <col min="13" max="16384" width="9" style="1"/>
  </cols>
  <sheetData>
    <row r="1" spans="1:12" s="103" customFormat="1" ht="18.75" x14ac:dyDescent="0.15">
      <c r="A1" s="98" t="s">
        <v>79</v>
      </c>
      <c r="B1" s="98"/>
      <c r="C1" s="99"/>
      <c r="D1" s="100"/>
      <c r="E1" s="99"/>
      <c r="F1" s="99"/>
      <c r="G1" s="99"/>
      <c r="H1" s="99"/>
      <c r="I1" s="101"/>
      <c r="J1" s="101"/>
      <c r="K1" s="102"/>
      <c r="L1" s="102"/>
    </row>
    <row r="3" spans="1:12" ht="75" customHeight="1" x14ac:dyDescent="0.15">
      <c r="A3" s="20" t="s">
        <v>19</v>
      </c>
      <c r="B3" s="21" t="s">
        <v>57</v>
      </c>
      <c r="C3" s="21" t="s">
        <v>64</v>
      </c>
      <c r="D3" s="21" t="s">
        <v>65</v>
      </c>
      <c r="E3" s="21" t="s">
        <v>39</v>
      </c>
      <c r="F3" s="21" t="s">
        <v>66</v>
      </c>
      <c r="G3" s="21" t="s">
        <v>40</v>
      </c>
      <c r="H3" s="21" t="s">
        <v>41</v>
      </c>
    </row>
    <row r="4" spans="1:12" ht="14.45" customHeight="1" x14ac:dyDescent="0.25">
      <c r="A4" s="25" t="str">
        <f>IF('Algemene informatie'!B17="","",'Algemene informatie'!B17)</f>
        <v/>
      </c>
      <c r="B4" s="104">
        <f>'Begroting penvoerder'!B7+'Begroting partner 1'!B7+'Begroting partner 2'!B7+'Begroting partner 3'!B7</f>
        <v>0</v>
      </c>
      <c r="C4" s="104">
        <f>'Begroting penvoerder'!C7+'Begroting partner 1'!C7+'Begroting partner 2'!C7+'Begroting partner 3'!C7</f>
        <v>0</v>
      </c>
      <c r="D4" s="104">
        <f>'Begroting penvoerder'!D7+'Begroting partner 1'!D7+'Begroting partner 2'!D7+'Begroting partner 3'!D7</f>
        <v>0</v>
      </c>
      <c r="E4" s="104">
        <f>'Begroting penvoerder'!E7+'Begroting partner 1'!E7+'Begroting partner 2'!E7+'Begroting partner 3'!E7</f>
        <v>0</v>
      </c>
      <c r="F4" s="104">
        <f>'Begroting penvoerder'!F7+'Begroting partner 1'!F7+'Begroting partner 2'!F7+'Begroting partner 3'!F7</f>
        <v>0</v>
      </c>
      <c r="G4" s="104">
        <f>'Begroting penvoerder'!G7+'Begroting partner 1'!G7+'Begroting partner 2'!G7+'Begroting partner 3'!G7</f>
        <v>0</v>
      </c>
      <c r="H4" s="26">
        <f t="shared" ref="H4:H18" si="0">SUM(B4:G4)</f>
        <v>0</v>
      </c>
    </row>
    <row r="5" spans="1:12" ht="14.45" customHeight="1" x14ac:dyDescent="0.25">
      <c r="A5" s="25" t="str">
        <f>IF('Algemene informatie'!B18="","",'Algemene informatie'!B18)</f>
        <v/>
      </c>
      <c r="B5" s="104">
        <f>'Begroting penvoerder'!B8+'Begroting partner 1'!B8+'Begroting partner 2'!B8+'Begroting partner 3'!B8</f>
        <v>0</v>
      </c>
      <c r="C5" s="104">
        <f>'Begroting penvoerder'!C8+'Begroting partner 1'!C8+'Begroting partner 2'!C8+'Begroting partner 3'!C8</f>
        <v>0</v>
      </c>
      <c r="D5" s="104">
        <f>'Begroting penvoerder'!D8+'Begroting partner 1'!D8+'Begroting partner 2'!D8+'Begroting partner 3'!D8</f>
        <v>0</v>
      </c>
      <c r="E5" s="104">
        <f>'Begroting penvoerder'!E8+'Begroting partner 1'!E8+'Begroting partner 2'!E8+'Begroting partner 3'!E8</f>
        <v>0</v>
      </c>
      <c r="F5" s="104">
        <f>'Begroting penvoerder'!F8+'Begroting partner 1'!F8+'Begroting partner 2'!F8+'Begroting partner 3'!F8</f>
        <v>0</v>
      </c>
      <c r="G5" s="104">
        <f>'Begroting penvoerder'!G8+'Begroting partner 1'!G8+'Begroting partner 2'!G8+'Begroting partner 3'!G8</f>
        <v>0</v>
      </c>
      <c r="H5" s="26">
        <f t="shared" si="0"/>
        <v>0</v>
      </c>
    </row>
    <row r="6" spans="1:12" ht="14.45" customHeight="1" x14ac:dyDescent="0.25">
      <c r="A6" s="25" t="str">
        <f>IF('Algemene informatie'!B19="","",'Algemene informatie'!B19)</f>
        <v/>
      </c>
      <c r="B6" s="104">
        <f>'Begroting penvoerder'!B9+'Begroting partner 1'!B9+'Begroting partner 2'!B9+'Begroting partner 3'!B9</f>
        <v>0</v>
      </c>
      <c r="C6" s="104">
        <f>'Begroting penvoerder'!C9+'Begroting partner 1'!C9+'Begroting partner 2'!C9+'Begroting partner 3'!C9</f>
        <v>0</v>
      </c>
      <c r="D6" s="104">
        <f>'Begroting penvoerder'!D9+'Begroting partner 1'!D9+'Begroting partner 2'!D9+'Begroting partner 3'!D9</f>
        <v>0</v>
      </c>
      <c r="E6" s="104">
        <f>'Begroting penvoerder'!E9+'Begroting partner 1'!E9+'Begroting partner 2'!E9+'Begroting partner 3'!E9</f>
        <v>0</v>
      </c>
      <c r="F6" s="104">
        <f>'Begroting penvoerder'!F9+'Begroting partner 1'!F9+'Begroting partner 2'!F9+'Begroting partner 3'!F9</f>
        <v>0</v>
      </c>
      <c r="G6" s="104">
        <f>'Begroting penvoerder'!G9+'Begroting partner 1'!G9+'Begroting partner 2'!G9+'Begroting partner 3'!G9</f>
        <v>0</v>
      </c>
      <c r="H6" s="26">
        <f t="shared" si="0"/>
        <v>0</v>
      </c>
    </row>
    <row r="7" spans="1:12" ht="14.45" customHeight="1" x14ac:dyDescent="0.25">
      <c r="A7" s="25" t="str">
        <f>IF('Algemene informatie'!B20="","",'Algemene informatie'!B20)</f>
        <v/>
      </c>
      <c r="B7" s="104">
        <f>'Begroting penvoerder'!B10+'Begroting partner 1'!B10+'Begroting partner 2'!B10+'Begroting partner 3'!B10</f>
        <v>0</v>
      </c>
      <c r="C7" s="104">
        <f>'Begroting penvoerder'!C10+'Begroting partner 1'!C10+'Begroting partner 2'!C10+'Begroting partner 3'!C10</f>
        <v>0</v>
      </c>
      <c r="D7" s="104">
        <f>'Begroting penvoerder'!D10+'Begroting partner 1'!D10+'Begroting partner 2'!D10+'Begroting partner 3'!D10</f>
        <v>0</v>
      </c>
      <c r="E7" s="104">
        <f>'Begroting penvoerder'!E10+'Begroting partner 1'!E10+'Begroting partner 2'!E10+'Begroting partner 3'!E10</f>
        <v>0</v>
      </c>
      <c r="F7" s="104">
        <f>'Begroting penvoerder'!F10+'Begroting partner 1'!F10+'Begroting partner 2'!F10+'Begroting partner 3'!F10</f>
        <v>0</v>
      </c>
      <c r="G7" s="104">
        <f>'Begroting penvoerder'!G10+'Begroting partner 1'!G10+'Begroting partner 2'!G10+'Begroting partner 3'!G10</f>
        <v>0</v>
      </c>
      <c r="H7" s="26">
        <f t="shared" si="0"/>
        <v>0</v>
      </c>
    </row>
    <row r="8" spans="1:12" ht="14.45" customHeight="1" x14ac:dyDescent="0.25">
      <c r="A8" s="25" t="str">
        <f>IF('Algemene informatie'!B21="","",'Algemene informatie'!B21)</f>
        <v/>
      </c>
      <c r="B8" s="104">
        <f>'Begroting penvoerder'!B11+'Begroting partner 1'!B11+'Begroting partner 2'!B11+'Begroting partner 3'!B11</f>
        <v>0</v>
      </c>
      <c r="C8" s="104">
        <f>'Begroting penvoerder'!C11+'Begroting partner 1'!C11+'Begroting partner 2'!C11+'Begroting partner 3'!C11</f>
        <v>0</v>
      </c>
      <c r="D8" s="104">
        <f>'Begroting penvoerder'!D11+'Begroting partner 1'!D11+'Begroting partner 2'!D11+'Begroting partner 3'!D11</f>
        <v>0</v>
      </c>
      <c r="E8" s="104">
        <f>'Begroting penvoerder'!E11+'Begroting partner 1'!E11+'Begroting partner 2'!E11+'Begroting partner 3'!E11</f>
        <v>0</v>
      </c>
      <c r="F8" s="104">
        <f>'Begroting penvoerder'!F11+'Begroting partner 1'!F11+'Begroting partner 2'!F11+'Begroting partner 3'!F11</f>
        <v>0</v>
      </c>
      <c r="G8" s="104">
        <f>'Begroting penvoerder'!G11+'Begroting partner 1'!G11+'Begroting partner 2'!G11+'Begroting partner 3'!G11</f>
        <v>0</v>
      </c>
      <c r="H8" s="26">
        <f t="shared" si="0"/>
        <v>0</v>
      </c>
    </row>
    <row r="9" spans="1:12" ht="14.45" customHeight="1" x14ac:dyDescent="0.25">
      <c r="A9" s="25" t="str">
        <f>IF('Algemene informatie'!B22="","",'Algemene informatie'!B22)</f>
        <v/>
      </c>
      <c r="B9" s="104">
        <f>'Begroting penvoerder'!B12+'Begroting partner 1'!B12+'Begroting partner 2'!B12+'Begroting partner 3'!B12</f>
        <v>0</v>
      </c>
      <c r="C9" s="104">
        <f>'Begroting penvoerder'!C12+'Begroting partner 1'!C12+'Begroting partner 2'!C12+'Begroting partner 3'!C12</f>
        <v>0</v>
      </c>
      <c r="D9" s="104">
        <f>'Begroting penvoerder'!D12+'Begroting partner 1'!D12+'Begroting partner 2'!D12+'Begroting partner 3'!D12</f>
        <v>0</v>
      </c>
      <c r="E9" s="104">
        <f>'Begroting penvoerder'!E12+'Begroting partner 1'!E12+'Begroting partner 2'!E12+'Begroting partner 3'!E12</f>
        <v>0</v>
      </c>
      <c r="F9" s="104">
        <f>'Begroting penvoerder'!F12+'Begroting partner 1'!F12+'Begroting partner 2'!F12+'Begroting partner 3'!F12</f>
        <v>0</v>
      </c>
      <c r="G9" s="104">
        <f>'Begroting penvoerder'!G12+'Begroting partner 1'!G12+'Begroting partner 2'!G12+'Begroting partner 3'!G12</f>
        <v>0</v>
      </c>
      <c r="H9" s="26">
        <f t="shared" si="0"/>
        <v>0</v>
      </c>
    </row>
    <row r="10" spans="1:12" ht="14.45" customHeight="1" x14ac:dyDescent="0.25">
      <c r="A10" s="25" t="str">
        <f>IF('Algemene informatie'!B23="","",'Algemene informatie'!B23)</f>
        <v/>
      </c>
      <c r="B10" s="104">
        <f>'Begroting penvoerder'!B13+'Begroting partner 1'!B13+'Begroting partner 2'!B13+'Begroting partner 3'!B13</f>
        <v>0</v>
      </c>
      <c r="C10" s="104">
        <f>'Begroting penvoerder'!C13+'Begroting partner 1'!C13+'Begroting partner 2'!C13+'Begroting partner 3'!C13</f>
        <v>0</v>
      </c>
      <c r="D10" s="104">
        <f>'Begroting penvoerder'!D13+'Begroting partner 1'!D13+'Begroting partner 2'!D13+'Begroting partner 3'!D13</f>
        <v>0</v>
      </c>
      <c r="E10" s="104">
        <f>'Begroting penvoerder'!E13+'Begroting partner 1'!E13+'Begroting partner 2'!E13+'Begroting partner 3'!E13</f>
        <v>0</v>
      </c>
      <c r="F10" s="104">
        <f>'Begroting penvoerder'!F13+'Begroting partner 1'!F13+'Begroting partner 2'!F13+'Begroting partner 3'!F13</f>
        <v>0</v>
      </c>
      <c r="G10" s="104">
        <f>'Begroting penvoerder'!G13+'Begroting partner 1'!G13+'Begroting partner 2'!G13+'Begroting partner 3'!G13</f>
        <v>0</v>
      </c>
      <c r="H10" s="26">
        <f t="shared" si="0"/>
        <v>0</v>
      </c>
    </row>
    <row r="11" spans="1:12" ht="14.45" customHeight="1" x14ac:dyDescent="0.25">
      <c r="A11" s="25" t="str">
        <f>IF('Algemene informatie'!B24="","",'Algemene informatie'!B24)</f>
        <v/>
      </c>
      <c r="B11" s="104">
        <f>'Begroting penvoerder'!B14+'Begroting partner 1'!B14+'Begroting partner 2'!B14+'Begroting partner 3'!B14</f>
        <v>0</v>
      </c>
      <c r="C11" s="104">
        <f>'Begroting penvoerder'!C14+'Begroting partner 1'!C14+'Begroting partner 2'!C14+'Begroting partner 3'!C14</f>
        <v>0</v>
      </c>
      <c r="D11" s="104">
        <f>'Begroting penvoerder'!D14+'Begroting partner 1'!D14+'Begroting partner 2'!D14+'Begroting partner 3'!D14</f>
        <v>0</v>
      </c>
      <c r="E11" s="104">
        <f>'Begroting penvoerder'!E14+'Begroting partner 1'!E14+'Begroting partner 2'!E14+'Begroting partner 3'!E14</f>
        <v>0</v>
      </c>
      <c r="F11" s="104">
        <f>'Begroting penvoerder'!F14+'Begroting partner 1'!F14+'Begroting partner 2'!F14+'Begroting partner 3'!F14</f>
        <v>0</v>
      </c>
      <c r="G11" s="104">
        <f>'Begroting penvoerder'!G14+'Begroting partner 1'!G14+'Begroting partner 2'!G14+'Begroting partner 3'!G14</f>
        <v>0</v>
      </c>
      <c r="H11" s="26">
        <f t="shared" si="0"/>
        <v>0</v>
      </c>
    </row>
    <row r="12" spans="1:12" ht="14.45" customHeight="1" x14ac:dyDescent="0.25">
      <c r="A12" s="25" t="str">
        <f>IF('Algemene informatie'!B25="","",'Algemene informatie'!B25)</f>
        <v/>
      </c>
      <c r="B12" s="104">
        <f>'Begroting penvoerder'!B15+'Begroting partner 1'!B15+'Begroting partner 2'!B15+'Begroting partner 3'!B15</f>
        <v>0</v>
      </c>
      <c r="C12" s="104">
        <f>'Begroting penvoerder'!C15+'Begroting partner 1'!C15+'Begroting partner 2'!C15+'Begroting partner 3'!C15</f>
        <v>0</v>
      </c>
      <c r="D12" s="104">
        <f>'Begroting penvoerder'!D15+'Begroting partner 1'!D15+'Begroting partner 2'!D15+'Begroting partner 3'!D15</f>
        <v>0</v>
      </c>
      <c r="E12" s="104">
        <f>'Begroting penvoerder'!E15+'Begroting partner 1'!E15+'Begroting partner 2'!E15+'Begroting partner 3'!E15</f>
        <v>0</v>
      </c>
      <c r="F12" s="104">
        <f>'Begroting penvoerder'!F15+'Begroting partner 1'!F15+'Begroting partner 2'!F15+'Begroting partner 3'!F15</f>
        <v>0</v>
      </c>
      <c r="G12" s="104">
        <f>'Begroting penvoerder'!G15+'Begroting partner 1'!G15+'Begroting partner 2'!G15+'Begroting partner 3'!G15</f>
        <v>0</v>
      </c>
      <c r="H12" s="26">
        <f t="shared" si="0"/>
        <v>0</v>
      </c>
    </row>
    <row r="13" spans="1:12" ht="14.45" customHeight="1" x14ac:dyDescent="0.25">
      <c r="A13" s="25" t="str">
        <f>IF('Algemene informatie'!B26="","",'Algemene informatie'!B26)</f>
        <v/>
      </c>
      <c r="B13" s="104">
        <f>'Begroting penvoerder'!B16+'Begroting partner 1'!B16+'Begroting partner 2'!B16+'Begroting partner 3'!B16</f>
        <v>0</v>
      </c>
      <c r="C13" s="104">
        <f>'Begroting penvoerder'!C16+'Begroting partner 1'!C16+'Begroting partner 2'!C16+'Begroting partner 3'!C16</f>
        <v>0</v>
      </c>
      <c r="D13" s="104">
        <f>'Begroting penvoerder'!D16+'Begroting partner 1'!D16+'Begroting partner 2'!D16+'Begroting partner 3'!D16</f>
        <v>0</v>
      </c>
      <c r="E13" s="104">
        <f>'Begroting penvoerder'!E16+'Begroting partner 1'!E16+'Begroting partner 2'!E16+'Begroting partner 3'!E16</f>
        <v>0</v>
      </c>
      <c r="F13" s="104">
        <f>'Begroting penvoerder'!F16+'Begroting partner 1'!F16+'Begroting partner 2'!F16+'Begroting partner 3'!F16</f>
        <v>0</v>
      </c>
      <c r="G13" s="104">
        <f>'Begroting penvoerder'!G16+'Begroting partner 1'!G16+'Begroting partner 2'!G16+'Begroting partner 3'!G16</f>
        <v>0</v>
      </c>
      <c r="H13" s="26">
        <f t="shared" si="0"/>
        <v>0</v>
      </c>
    </row>
    <row r="14" spans="1:12" ht="14.45" customHeight="1" x14ac:dyDescent="0.25">
      <c r="A14" s="25" t="str">
        <f>IF('Algemene informatie'!B27="","",'Algemene informatie'!B27)</f>
        <v/>
      </c>
      <c r="B14" s="104">
        <f>'Begroting penvoerder'!B17+'Begroting partner 1'!B17+'Begroting partner 2'!B17+'Begroting partner 3'!B17</f>
        <v>0</v>
      </c>
      <c r="C14" s="104">
        <f>'Begroting penvoerder'!C17+'Begroting partner 1'!C17+'Begroting partner 2'!C17+'Begroting partner 3'!C17</f>
        <v>0</v>
      </c>
      <c r="D14" s="104">
        <f>'Begroting penvoerder'!D17+'Begroting partner 1'!D17+'Begroting partner 2'!D17+'Begroting partner 3'!D17</f>
        <v>0</v>
      </c>
      <c r="E14" s="104">
        <f>'Begroting penvoerder'!E17+'Begroting partner 1'!E17+'Begroting partner 2'!E17+'Begroting partner 3'!E17</f>
        <v>0</v>
      </c>
      <c r="F14" s="104">
        <f>'Begroting penvoerder'!F17+'Begroting partner 1'!F17+'Begroting partner 2'!F17+'Begroting partner 3'!F17</f>
        <v>0</v>
      </c>
      <c r="G14" s="104">
        <f>'Begroting penvoerder'!G17+'Begroting partner 1'!G17+'Begroting partner 2'!G17+'Begroting partner 3'!G17</f>
        <v>0</v>
      </c>
      <c r="H14" s="26">
        <f t="shared" si="0"/>
        <v>0</v>
      </c>
    </row>
    <row r="15" spans="1:12" ht="14.45" customHeight="1" x14ac:dyDescent="0.25">
      <c r="A15" s="25" t="str">
        <f>IF('Algemene informatie'!B28="","",'Algemene informatie'!B28)</f>
        <v/>
      </c>
      <c r="B15" s="104">
        <f>'Begroting penvoerder'!B18+'Begroting partner 1'!B18+'Begroting partner 2'!B18+'Begroting partner 3'!B18</f>
        <v>0</v>
      </c>
      <c r="C15" s="104">
        <f>'Begroting penvoerder'!C18+'Begroting partner 1'!C18+'Begroting partner 2'!C18+'Begroting partner 3'!C18</f>
        <v>0</v>
      </c>
      <c r="D15" s="104">
        <f>'Begroting penvoerder'!D18+'Begroting partner 1'!D18+'Begroting partner 2'!D18+'Begroting partner 3'!D18</f>
        <v>0</v>
      </c>
      <c r="E15" s="104">
        <f>'Begroting penvoerder'!E18+'Begroting partner 1'!E18+'Begroting partner 2'!E18+'Begroting partner 3'!E18</f>
        <v>0</v>
      </c>
      <c r="F15" s="104">
        <f>'Begroting penvoerder'!F18+'Begroting partner 1'!F18+'Begroting partner 2'!F18+'Begroting partner 3'!F18</f>
        <v>0</v>
      </c>
      <c r="G15" s="104">
        <f>'Begroting penvoerder'!G18+'Begroting partner 1'!G18+'Begroting partner 2'!G18+'Begroting partner 3'!G18</f>
        <v>0</v>
      </c>
      <c r="H15" s="26">
        <f t="shared" si="0"/>
        <v>0</v>
      </c>
    </row>
    <row r="16" spans="1:12" ht="14.45" customHeight="1" x14ac:dyDescent="0.25">
      <c r="A16" s="25" t="str">
        <f>IF('Algemene informatie'!B29="","",'Algemene informatie'!B29)</f>
        <v/>
      </c>
      <c r="B16" s="104">
        <f>'Begroting penvoerder'!B19+'Begroting partner 1'!B19+'Begroting partner 2'!B19+'Begroting partner 3'!B19</f>
        <v>0</v>
      </c>
      <c r="C16" s="104">
        <f>'Begroting penvoerder'!C19+'Begroting partner 1'!C19+'Begroting partner 2'!C19+'Begroting partner 3'!C19</f>
        <v>0</v>
      </c>
      <c r="D16" s="104">
        <f>'Begroting penvoerder'!D19+'Begroting partner 1'!D19+'Begroting partner 2'!D19+'Begroting partner 3'!D19</f>
        <v>0</v>
      </c>
      <c r="E16" s="104">
        <f>'Begroting penvoerder'!E19+'Begroting partner 1'!E19+'Begroting partner 2'!E19+'Begroting partner 3'!E19</f>
        <v>0</v>
      </c>
      <c r="F16" s="104">
        <f>'Begroting penvoerder'!F19+'Begroting partner 1'!F19+'Begroting partner 2'!F19+'Begroting partner 3'!F19</f>
        <v>0</v>
      </c>
      <c r="G16" s="104">
        <f>'Begroting penvoerder'!G19+'Begroting partner 1'!G19+'Begroting partner 2'!G19+'Begroting partner 3'!G19</f>
        <v>0</v>
      </c>
      <c r="H16" s="26">
        <f t="shared" si="0"/>
        <v>0</v>
      </c>
    </row>
    <row r="17" spans="1:12" ht="14.45" customHeight="1" x14ac:dyDescent="0.25">
      <c r="A17" s="25" t="str">
        <f>IF('Algemene informatie'!B30="","",'Algemene informatie'!B30)</f>
        <v/>
      </c>
      <c r="B17" s="104">
        <f>'Begroting penvoerder'!B20+'Begroting partner 1'!B20+'Begroting partner 2'!B20+'Begroting partner 3'!B20</f>
        <v>0</v>
      </c>
      <c r="C17" s="104">
        <f>'Begroting penvoerder'!C20+'Begroting partner 1'!C20+'Begroting partner 2'!C20+'Begroting partner 3'!C20</f>
        <v>0</v>
      </c>
      <c r="D17" s="104">
        <f>'Begroting penvoerder'!D20+'Begroting partner 1'!D20+'Begroting partner 2'!D20+'Begroting partner 3'!D20</f>
        <v>0</v>
      </c>
      <c r="E17" s="104">
        <f>'Begroting penvoerder'!E20+'Begroting partner 1'!E20+'Begroting partner 2'!E20+'Begroting partner 3'!E20</f>
        <v>0</v>
      </c>
      <c r="F17" s="104">
        <f>'Begroting penvoerder'!F20+'Begroting partner 1'!F20+'Begroting partner 2'!F20+'Begroting partner 3'!F20</f>
        <v>0</v>
      </c>
      <c r="G17" s="104">
        <f>'Begroting penvoerder'!G20+'Begroting partner 1'!G20+'Begroting partner 2'!G20+'Begroting partner 3'!G20</f>
        <v>0</v>
      </c>
      <c r="H17" s="26">
        <f t="shared" si="0"/>
        <v>0</v>
      </c>
    </row>
    <row r="18" spans="1:12" ht="14.45" customHeight="1" x14ac:dyDescent="0.25">
      <c r="A18" s="25" t="str">
        <f>IF('Algemene informatie'!B31="","",'Algemene informatie'!B31)</f>
        <v/>
      </c>
      <c r="B18" s="104">
        <f>'Begroting penvoerder'!B21+'Begroting partner 1'!B21+'Begroting partner 2'!B21+'Begroting partner 3'!B21</f>
        <v>0</v>
      </c>
      <c r="C18" s="104">
        <f>'Begroting penvoerder'!C21+'Begroting partner 1'!C21+'Begroting partner 2'!C21+'Begroting partner 3'!C21</f>
        <v>0</v>
      </c>
      <c r="D18" s="104">
        <f>'Begroting penvoerder'!D21+'Begroting partner 1'!D21+'Begroting partner 2'!D21+'Begroting partner 3'!D21</f>
        <v>0</v>
      </c>
      <c r="E18" s="104">
        <f>'Begroting penvoerder'!E21+'Begroting partner 1'!E21+'Begroting partner 2'!E21+'Begroting partner 3'!E21</f>
        <v>0</v>
      </c>
      <c r="F18" s="104">
        <f>'Begroting penvoerder'!F21+'Begroting partner 1'!F21+'Begroting partner 2'!F21+'Begroting partner 3'!F21</f>
        <v>0</v>
      </c>
      <c r="G18" s="104">
        <f>'Begroting penvoerder'!G21+'Begroting partner 1'!G21+'Begroting partner 2'!G21+'Begroting partner 3'!G21</f>
        <v>0</v>
      </c>
      <c r="H18" s="26">
        <f t="shared" si="0"/>
        <v>0</v>
      </c>
    </row>
    <row r="19" spans="1:12" ht="14.45" customHeight="1" x14ac:dyDescent="0.25">
      <c r="A19" s="23" t="s">
        <v>58</v>
      </c>
      <c r="B19" s="24">
        <f t="shared" ref="B19:H19" si="1">SUM(B4:B18)</f>
        <v>0</v>
      </c>
      <c r="C19" s="24">
        <f t="shared" si="1"/>
        <v>0</v>
      </c>
      <c r="D19" s="24">
        <f t="shared" si="1"/>
        <v>0</v>
      </c>
      <c r="E19" s="24">
        <f t="shared" si="1"/>
        <v>0</v>
      </c>
      <c r="F19" s="24">
        <f t="shared" si="1"/>
        <v>0</v>
      </c>
      <c r="G19" s="24">
        <f t="shared" si="1"/>
        <v>0</v>
      </c>
      <c r="H19" s="24">
        <f t="shared" si="1"/>
        <v>0</v>
      </c>
    </row>
    <row r="20" spans="1:12" ht="28.5" customHeight="1" x14ac:dyDescent="0.25">
      <c r="A20" s="105" t="s">
        <v>59</v>
      </c>
      <c r="B20" s="106">
        <f>IF(B19=0,0,B19/H19)</f>
        <v>0</v>
      </c>
      <c r="C20" s="106">
        <f>IF(C19=0,0,C19/H19)</f>
        <v>0</v>
      </c>
      <c r="D20" s="106">
        <f>IF(D19=0,0,D19/H19)</f>
        <v>0</v>
      </c>
      <c r="E20" s="106">
        <f>IF(E19=0,0,E19/H19)</f>
        <v>0</v>
      </c>
      <c r="F20" s="106">
        <f>IF(F19=0,0,F19/H19)</f>
        <v>0</v>
      </c>
      <c r="G20" s="106">
        <f>IF(G19=0,0,G19/H19)</f>
        <v>0</v>
      </c>
      <c r="H20" s="106">
        <f>IF(H19=0,0,H19/H19)</f>
        <v>0</v>
      </c>
    </row>
    <row r="23" spans="1:12" ht="79.5" customHeight="1" x14ac:dyDescent="0.15">
      <c r="A23" s="20" t="s">
        <v>60</v>
      </c>
      <c r="B23" s="21" t="s">
        <v>48</v>
      </c>
      <c r="C23" s="21" t="s">
        <v>64</v>
      </c>
      <c r="D23" s="21" t="s">
        <v>65</v>
      </c>
      <c r="E23" s="21" t="s">
        <v>39</v>
      </c>
      <c r="F23" s="21" t="s">
        <v>66</v>
      </c>
      <c r="G23" s="21" t="s">
        <v>40</v>
      </c>
      <c r="H23" s="21" t="s">
        <v>41</v>
      </c>
      <c r="I23" s="178" t="s">
        <v>61</v>
      </c>
      <c r="J23" s="179"/>
      <c r="L23" s="107"/>
    </row>
    <row r="24" spans="1:12" ht="30" customHeight="1" x14ac:dyDescent="0.25">
      <c r="A24" s="108" t="str">
        <f>IF('Algemene informatie'!B9="","",'Algemene informatie'!B9)</f>
        <v/>
      </c>
      <c r="B24" s="104">
        <f>'Begroting penvoerder'!B22</f>
        <v>0</v>
      </c>
      <c r="C24" s="104">
        <f>'Begroting penvoerder'!C22</f>
        <v>0</v>
      </c>
      <c r="D24" s="104">
        <f>'Begroting penvoerder'!D22</f>
        <v>0</v>
      </c>
      <c r="E24" s="104">
        <f>'Begroting penvoerder'!E22</f>
        <v>0</v>
      </c>
      <c r="F24" s="104">
        <f>'Begroting penvoerder'!F22</f>
        <v>0</v>
      </c>
      <c r="G24" s="104">
        <f>'Begroting penvoerder'!G22</f>
        <v>0</v>
      </c>
      <c r="H24" s="109">
        <f>SUM(B24:G24)</f>
        <v>0</v>
      </c>
      <c r="I24" s="110" t="str">
        <f>IF(H24=0,"",H24/$H$28)</f>
        <v/>
      </c>
      <c r="J24" s="111" t="str">
        <f>IF(H24=0,"",IF(I24&gt;=70%,"niet akkoord","akkoord"))</f>
        <v/>
      </c>
      <c r="K24" s="112"/>
    </row>
    <row r="25" spans="1:12" ht="30" customHeight="1" x14ac:dyDescent="0.25">
      <c r="A25" s="108" t="str">
        <f>IF('Algemene informatie'!B10="","",'Algemene informatie'!B10)</f>
        <v/>
      </c>
      <c r="B25" s="104">
        <f>'Begroting partner 1'!B22</f>
        <v>0</v>
      </c>
      <c r="C25" s="104">
        <f>'Begroting partner 1'!C22</f>
        <v>0</v>
      </c>
      <c r="D25" s="104">
        <f>'Begroting partner 1'!D22</f>
        <v>0</v>
      </c>
      <c r="E25" s="104">
        <f>'Begroting partner 1'!E22</f>
        <v>0</v>
      </c>
      <c r="F25" s="104">
        <f>'Begroting partner 1'!F22</f>
        <v>0</v>
      </c>
      <c r="G25" s="104">
        <f>'Begroting partner 1'!G22</f>
        <v>0</v>
      </c>
      <c r="H25" s="109">
        <f>SUM(B25:G25)</f>
        <v>0</v>
      </c>
      <c r="I25" s="110" t="str">
        <f t="shared" ref="I25:I27" si="2">IF(H25=0,"",H25/$H$28)</f>
        <v/>
      </c>
      <c r="J25" s="111" t="str">
        <f t="shared" ref="J25:J27" si="3">IF(H25=0,"",IF(I25&gt;=70%,"niet akkoord","akkoord"))</f>
        <v/>
      </c>
      <c r="K25" s="112"/>
    </row>
    <row r="26" spans="1:12" ht="30" customHeight="1" x14ac:dyDescent="0.25">
      <c r="A26" s="108" t="str">
        <f>IF('Algemene informatie'!B11="","",'Algemene informatie'!B11)</f>
        <v/>
      </c>
      <c r="B26" s="104">
        <f>'Begroting partner 2'!B22</f>
        <v>0</v>
      </c>
      <c r="C26" s="104">
        <f>'Begroting partner 2'!C22</f>
        <v>0</v>
      </c>
      <c r="D26" s="104">
        <f>'Begroting partner 2'!D22</f>
        <v>0</v>
      </c>
      <c r="E26" s="104">
        <f>'Begroting partner 2'!E22</f>
        <v>0</v>
      </c>
      <c r="F26" s="104">
        <f>'Begroting partner 2'!F22</f>
        <v>0</v>
      </c>
      <c r="G26" s="104">
        <f>'Begroting partner 2'!G22</f>
        <v>0</v>
      </c>
      <c r="H26" s="109">
        <f>SUM(B26:G26)</f>
        <v>0</v>
      </c>
      <c r="I26" s="110" t="str">
        <f t="shared" si="2"/>
        <v/>
      </c>
      <c r="J26" s="111" t="str">
        <f t="shared" si="3"/>
        <v/>
      </c>
      <c r="K26" s="112"/>
    </row>
    <row r="27" spans="1:12" ht="30" customHeight="1" x14ac:dyDescent="0.25">
      <c r="A27" s="108" t="str">
        <f>IF('Algemene informatie'!B12="","",'Algemene informatie'!B12)</f>
        <v/>
      </c>
      <c r="B27" s="104">
        <f>'Begroting partner 3'!B22</f>
        <v>0</v>
      </c>
      <c r="C27" s="104">
        <f>'Begroting partner 3'!C22</f>
        <v>0</v>
      </c>
      <c r="D27" s="104">
        <f>'Begroting partner 3'!D22</f>
        <v>0</v>
      </c>
      <c r="E27" s="104">
        <f>'Begroting partner 3'!E22</f>
        <v>0</v>
      </c>
      <c r="F27" s="104">
        <f>'Begroting partner 3'!F22</f>
        <v>0</v>
      </c>
      <c r="G27" s="104">
        <f>'Begroting partner 3'!G22</f>
        <v>0</v>
      </c>
      <c r="H27" s="109">
        <f>SUM(B27:G27)</f>
        <v>0</v>
      </c>
      <c r="I27" s="110" t="str">
        <f t="shared" si="2"/>
        <v/>
      </c>
      <c r="J27" s="111" t="str">
        <f t="shared" si="3"/>
        <v/>
      </c>
      <c r="K27" s="112"/>
    </row>
    <row r="28" spans="1:12" ht="30" customHeight="1" x14ac:dyDescent="0.25">
      <c r="A28" s="23" t="s">
        <v>42</v>
      </c>
      <c r="B28" s="24">
        <f t="shared" ref="B28:H28" si="4">SUM(B24:B27)</f>
        <v>0</v>
      </c>
      <c r="C28" s="24">
        <f t="shared" si="4"/>
        <v>0</v>
      </c>
      <c r="D28" s="24">
        <f t="shared" si="4"/>
        <v>0</v>
      </c>
      <c r="E28" s="24">
        <f t="shared" si="4"/>
        <v>0</v>
      </c>
      <c r="F28" s="24">
        <f t="shared" si="4"/>
        <v>0</v>
      </c>
      <c r="G28" s="24">
        <f t="shared" si="4"/>
        <v>0</v>
      </c>
      <c r="H28" s="24">
        <f t="shared" si="4"/>
        <v>0</v>
      </c>
      <c r="I28" s="113"/>
      <c r="J28" s="113"/>
    </row>
  </sheetData>
  <sheetProtection algorithmName="SHA-512" hashValue="L07APQF9OB9eo6SQreMToOedfzoRL6ANkhKHNBVD8MjSYbxyj5aZArsYTci4B4TSwzwiERtdcT+72aoR/DJKZg==" saltValue="HL0KdFYnRGLlKzFu+por8w==" spinCount="100000" sheet="1" objects="1" selectLockedCells="1" selectUnlockedCells="1"/>
  <mergeCells count="1">
    <mergeCell ref="I23:J23"/>
  </mergeCells>
  <conditionalFormatting sqref="J24:J27">
    <cfRule type="cellIs" dxfId="0" priority="1" operator="equal">
      <formula>"niet akkoord"</formula>
    </cfRule>
  </conditionalFormatting>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8A6BE788B0A24D97DBC1E1D979A91C" ma:contentTypeVersion="4" ma:contentTypeDescription="Een nieuw document maken." ma:contentTypeScope="" ma:versionID="a5cf3546bbf37ee217244ecb2073ae60">
  <xsd:schema xmlns:xsd="http://www.w3.org/2001/XMLSchema" xmlns:xs="http://www.w3.org/2001/XMLSchema" xmlns:p="http://schemas.microsoft.com/office/2006/metadata/properties" xmlns:ns2="8c54441e-a6e4-4316-8c7f-ba701aa5e163" xmlns:ns3="3b425e72-3b13-4f1f-a35b-bdc466a72742" targetNamespace="http://schemas.microsoft.com/office/2006/metadata/properties" ma:root="true" ma:fieldsID="b9a83eaeb40be10933ddbefe7db79186" ns2:_="" ns3:_="">
    <xsd:import namespace="8c54441e-a6e4-4316-8c7f-ba701aa5e163"/>
    <xsd:import namespace="3b425e72-3b13-4f1f-a35b-bdc466a72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4441e-a6e4-4316-8c7f-ba701aa5e1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425e72-3b13-4f1f-a35b-bdc466a72742"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b425e72-3b13-4f1f-a35b-bdc466a72742">
      <UserInfo>
        <DisplayName>Roelf Kempinga | SNN</DisplayName>
        <AccountId>19</AccountId>
        <AccountType/>
      </UserInfo>
    </SharedWithUsers>
  </documentManagement>
</p:properties>
</file>

<file path=customXml/itemProps1.xml><?xml version="1.0" encoding="utf-8"?>
<ds:datastoreItem xmlns:ds="http://schemas.openxmlformats.org/officeDocument/2006/customXml" ds:itemID="{573393C5-FAEC-4A1B-A09A-B2AE36CA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4441e-a6e4-4316-8c7f-ba701aa5e163"/>
    <ds:schemaRef ds:uri="3b425e72-3b13-4f1f-a35b-bdc466a72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5990B8-D053-43DD-9FFC-8DCF739D1AC2}">
  <ds:schemaRefs>
    <ds:schemaRef ds:uri="http://schemas.microsoft.com/sharepoint/v3/contenttype/forms"/>
  </ds:schemaRefs>
</ds:datastoreItem>
</file>

<file path=customXml/itemProps3.xml><?xml version="1.0" encoding="utf-8"?>
<ds:datastoreItem xmlns:ds="http://schemas.openxmlformats.org/officeDocument/2006/customXml" ds:itemID="{63B91E00-13AD-4BBD-BE85-853CE683722A}">
  <ds:schemaRefs>
    <ds:schemaRef ds:uri="http://www.w3.org/XML/1998/namespace"/>
    <ds:schemaRef ds:uri="http://purl.org/dc/elements/1.1/"/>
    <ds:schemaRef ds:uri="http://schemas.microsoft.com/office/2006/documentManagement/types"/>
    <ds:schemaRef ds:uri="8c54441e-a6e4-4316-8c7f-ba701aa5e163"/>
    <ds:schemaRef ds:uri="http://schemas.microsoft.com/office/infopath/2007/PartnerControls"/>
    <ds:schemaRef ds:uri="http://schemas.microsoft.com/office/2006/metadata/properties"/>
    <ds:schemaRef ds:uri="3b425e72-3b13-4f1f-a35b-bdc466a72742"/>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Rekensheet</vt:lpstr>
      <vt:lpstr>Toelichting bij het invullen</vt:lpstr>
      <vt:lpstr>Algemene informatie</vt:lpstr>
      <vt:lpstr>Begroting penvoerder</vt:lpstr>
      <vt:lpstr>Begroting partner 1</vt:lpstr>
      <vt:lpstr>Begroting partner 2</vt:lpstr>
      <vt:lpstr>Begroting partner 3</vt:lpstr>
      <vt:lpstr>Financiering project</vt:lpstr>
      <vt:lpstr>Begroting totaal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Begrotingsformat MITRDS 2021</dc:title>
  <dc:subject/>
  <dc:creator>Femke Grijpstra</dc:creator>
  <cp:keywords/>
  <dc:description/>
  <cp:lastModifiedBy>Femke Grijpstra | SNN</cp:lastModifiedBy>
  <cp:revision/>
  <dcterms:created xsi:type="dcterms:W3CDTF">2014-07-21T11:22:09Z</dcterms:created>
  <dcterms:modified xsi:type="dcterms:W3CDTF">2021-05-31T12:21:37Z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sidieregeling">
    <vt:lpwstr>208;#MIT 2021|f43b7321-e87b-41ab-833d-7b0823819ff4</vt:lpwstr>
  </property>
  <property fmtid="{D5CDD505-2E9C-101B-9397-08002B2CF9AE}" pid="3" name="Regelingtype">
    <vt:lpwstr>182;#MIT|fca7bc57-b63f-47ef-9420-25d10191c36c</vt:lpwstr>
  </property>
  <property fmtid="{D5CDD505-2E9C-101B-9397-08002B2CF9AE}" pid="4" name="Organisatie">
    <vt:lpwstr/>
  </property>
  <property fmtid="{D5CDD505-2E9C-101B-9397-08002B2CF9AE}" pid="5" name="ContentTypeId">
    <vt:lpwstr>0x010100B18A6BE788B0A24D97DBC1E1D979A91C</vt:lpwstr>
  </property>
  <property fmtid="{D5CDD505-2E9C-101B-9397-08002B2CF9AE}" pid="6" name="Documenttype">
    <vt:lpwstr>48;#Formulieren|1440f43b-ebfc-4dc0-a0fb-e250a99bdb85</vt:lpwstr>
  </property>
  <property fmtid="{D5CDD505-2E9C-101B-9397-08002B2CF9AE}" pid="7" name="jdeaeee2a27a4227857fe6174fcbfe79">
    <vt:lpwstr/>
  </property>
  <property fmtid="{D5CDD505-2E9C-101B-9397-08002B2CF9AE}" pid="8" name="j9b3dc42da334a629bf168d90113e40a">
    <vt:lpwstr>MIT 2021|f43b7321-e87b-41ab-833d-7b0823819ff4</vt:lpwstr>
  </property>
  <property fmtid="{D5CDD505-2E9C-101B-9397-08002B2CF9AE}" pid="9" name="TaxCatchAll">
    <vt:lpwstr>48;#Formulieren|1440f43b-ebfc-4dc0-a0fb-e250a99bdb85;#208;#MIT 2021|f43b7321-e87b-41ab-833d-7b0823819ff4;#182;#MIT|fca7bc57-b63f-47ef-9420-25d10191c36c</vt:lpwstr>
  </property>
  <property fmtid="{D5CDD505-2E9C-101B-9397-08002B2CF9AE}" pid="10" name="k0689abb9d694bdeabb80b21188484db">
    <vt:lpwstr>MIT|fca7bc57-b63f-47ef-9420-25d10191c36c</vt:lpwstr>
  </property>
  <property fmtid="{D5CDD505-2E9C-101B-9397-08002B2CF9AE}" pid="11" name="j53259277a43494f82918618caf93461">
    <vt:lpwstr>Formulieren|1440f43b-ebfc-4dc0-a0fb-e250a99bdb85</vt:lpwstr>
  </property>
  <property fmtid="{D5CDD505-2E9C-101B-9397-08002B2CF9AE}" pid="12" name="SharedWithUsers">
    <vt:lpwstr>19;#Roelf Kempinga | SNN</vt:lpwstr>
  </property>
</Properties>
</file>