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VIA 2025/Formats 2025-2026/"/>
    </mc:Choice>
  </mc:AlternateContent>
  <xr:revisionPtr revIDLastSave="0" documentId="8_{CBE7B2C3-8DEA-4415-BAF7-43AC6AD77939}" xr6:coauthVersionLast="47" xr6:coauthVersionMax="47" xr10:uidLastSave="{00000000-0000-0000-0000-000000000000}"/>
  <bookViews>
    <workbookView xWindow="-120" yWindow="-120" windowWidth="29040" windowHeight="15720" tabRatio="821" activeTab="1" xr2:uid="{00000000-000D-0000-FFFF-FFFF00000000}"/>
  </bookViews>
  <sheets>
    <sheet name="Instructie" sheetId="10" r:id="rId1"/>
    <sheet name="Algemene informatie" sheetId="12" r:id="rId2"/>
    <sheet name="Loonkosten € 60,-" sheetId="6" r:id="rId3"/>
    <sheet name="Loonkosten € 8.500,-" sheetId="8" r:id="rId4"/>
    <sheet name="Materiaalkosten" sheetId="3" r:id="rId5"/>
    <sheet name="Kosten deskundige" sheetId="4" r:id="rId6"/>
    <sheet name="Overige kosten derden" sheetId="11" r:id="rId7"/>
    <sheet name="Huurkosten" sheetId="5" r:id="rId8"/>
    <sheet name="Totale begroting &amp; financiering" sheetId="7" r:id="rId9"/>
  </sheets>
  <externalReferences>
    <externalReference r:id="rId10"/>
  </externalReferences>
  <definedNames>
    <definedName name="_xlnm._FilterDatabase" localSheetId="7" hidden="1">Huurkosten!$B$11:$I$142</definedName>
    <definedName name="_xlnm._FilterDatabase" localSheetId="5" hidden="1">'Kosten deskundige'!$B$11:$H$142</definedName>
    <definedName name="_xlnm._FilterDatabase" localSheetId="2" hidden="1">'Loonkosten € 60,-'!$B$12:$L$143</definedName>
    <definedName name="_xlnm._FilterDatabase" localSheetId="3" hidden="1">'Loonkosten € 8.500,-'!$B$11:$L$11</definedName>
    <definedName name="_xlnm._FilterDatabase" localSheetId="4" hidden="1">Materiaalkosten!$B$11:$J$142</definedName>
    <definedName name="_xlnm._FilterDatabase" localSheetId="6" hidden="1">'Overige kosten derden'!$B$11:$I$11</definedName>
    <definedName name="_xlnm._FilterDatabase" localSheetId="8" hidden="1">'Totale begroting &amp; financiering'!$B$5:$C$120</definedName>
    <definedName name="_xlnm.Print_Area" localSheetId="7">Huurkosten!$B$11:$I$11</definedName>
    <definedName name="_xlnm.Print_Area" localSheetId="5">'Kosten deskundige'!$B$11:$H$11</definedName>
    <definedName name="_xlnm.Print_Area" localSheetId="2">'Loonkosten € 60,-'!$B$12:$L$12</definedName>
    <definedName name="_xlnm.Print_Area" localSheetId="4">Materiaalkosten!$B$11:$J$11</definedName>
    <definedName name="_xlnm.Print_Area" localSheetId="8">'Totale begroting &amp; financiering'!$B$5:$C$5</definedName>
    <definedName name="FoutEvaluatieLonen">'[1]Medewerker(s)'!$S$20:$S$156</definedName>
    <definedName name="Medewerker" localSheetId="7">Huurkosten!$B$12:$E$129</definedName>
    <definedName name="Medewerker" localSheetId="5">'Kosten deskundige'!$B$12:$E$129</definedName>
    <definedName name="Medewerker" localSheetId="2">'Loonkosten € 60,-'!$B$13:$I$130</definedName>
    <definedName name="Medewerker" localSheetId="4">Materiaalkosten!$B$12:$E$129</definedName>
    <definedName name="Medewerker" localSheetId="8">'Totale begroting &amp; financiering'!$B$6:$C$107</definedName>
    <definedName name="Uurlonen" localSheetId="7">Huurkosten!$B$12:$I$142</definedName>
    <definedName name="Uurlonen" localSheetId="5">'Kosten deskundige'!$B$12:$H$142</definedName>
    <definedName name="Uurlonen" localSheetId="2">'Loonkosten € 60,-'!$B$13:$L$143</definedName>
    <definedName name="Uurlonen" localSheetId="4">Materiaalkosten!$B$12:$J$142</definedName>
    <definedName name="Uurlonen" localSheetId="8">'Totale begroting &amp; financiering'!$B$6:$C$120</definedName>
    <definedName name="UurloonJaar" localSheetId="7">Huurkosten!$B$12:$I$132</definedName>
    <definedName name="UurloonJaar" localSheetId="5">'Kosten deskundige'!$B$12:$H$132</definedName>
    <definedName name="UurloonJaar" localSheetId="2">'Loonkosten € 60,-'!$B$13:$L$133</definedName>
    <definedName name="UurloonJaar" localSheetId="4">Materiaalkosten!$B$12:$J$132</definedName>
    <definedName name="UurloonJaar" localSheetId="8">'Totale begroting &amp; financiering'!$B$6:$C$110</definedName>
    <definedName name="Verloond">'[1]Medewerker(s)'!$B$20:$G$156</definedName>
    <definedName name="Werkweek">'[1]Medewerker(s)'!$F$18</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 l="1"/>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C6" i="7"/>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C7" i="7"/>
  <c r="C8" i="7"/>
  <c r="C14" i="7"/>
  <c r="C20" i="7"/>
  <c r="C21" i="7" s="1"/>
  <c r="E26" i="7"/>
  <c r="E25" i="7"/>
  <c r="E27" i="7"/>
  <c r="E28" i="7"/>
  <c r="F20" i="7"/>
  <c r="F21" i="7" s="1"/>
  <c r="C10" i="7"/>
  <c r="C9" i="7"/>
  <c r="C11" i="7"/>
  <c r="B25" i="7"/>
  <c r="G9" i="11"/>
  <c r="F9" i="4"/>
  <c r="K9" i="8"/>
  <c r="K10" i="6"/>
  <c r="K9" i="6"/>
  <c r="C13" i="7"/>
  <c r="C15" i="7"/>
  <c r="C22" i="7" l="1"/>
  <c r="C23" i="7" s="1"/>
  <c r="C25" i="7" s="1"/>
  <c r="F22" i="7"/>
  <c r="F23" i="7" s="1"/>
</calcChain>
</file>

<file path=xl/sharedStrings.xml><?xml version="1.0" encoding="utf-8"?>
<sst xmlns="http://schemas.openxmlformats.org/spreadsheetml/2006/main" count="222" uniqueCount="126">
  <si>
    <t>Instructie begrotingsformat VIA Groningen 2025-2026 (JTF)</t>
  </si>
  <si>
    <r>
      <t xml:space="preserve">Dit begrotingsformat geeft inzicht in de kosten zoals u die heeft begroot voor uw VIA-project. Per kostensoort is er een tabblad opgemaakt in dit document. Vul de begroting per tabblad in, en gebruik het laatste tabblad 'Totale begroting &amp; financiering' voor invullen van uw aanvraag in het eLoket. Zo weet u zeker dat de begrote kosten overeenkomen. Hieronder leest u de instructie en informatie over elk tabblad.
</t>
    </r>
    <r>
      <rPr>
        <i/>
        <sz val="14"/>
        <color theme="0"/>
        <rFont val="Aptos"/>
        <family val="2"/>
      </rPr>
      <t xml:space="preserve">Let op: dit is een verplicht document. Het is niet toegestaan een eigen begrotingsformat te gebruiken. </t>
    </r>
  </si>
  <si>
    <r>
      <t xml:space="preserve">Algemene informatie
</t>
    </r>
    <r>
      <rPr>
        <sz val="12"/>
        <color rgb="FF000000"/>
        <rFont val="Aptos"/>
        <family val="2"/>
      </rPr>
      <t>Hier vult u de naam van de aanvrager(s) in en geeft u aan of er sprake is van een samenwerkingsproject.</t>
    </r>
  </si>
  <si>
    <r>
      <t xml:space="preserve">Overige kosten
</t>
    </r>
    <r>
      <rPr>
        <sz val="12"/>
        <color theme="1"/>
        <rFont val="Aptos"/>
        <family val="2"/>
      </rPr>
      <t xml:space="preserve">Hieronder vindt u een overzicht van de overige kosten waarover u subsidie kunt ontvangen. Vul in het desbetreffende tabblad de kosten in. </t>
    </r>
  </si>
  <si>
    <t>Materiaalkosten</t>
  </si>
  <si>
    <t>Materialen komen alleen voor subsidie in aanmerking als ze uitsluitend onderdeel zijn van een prototype. Vul in om wat voor materiaal het gaat, hoe het wordt ingezet in het prototype en wat de kosten zijn.</t>
  </si>
  <si>
    <t>Kosten inzet onafhankelijke adviesorganisatie</t>
  </si>
  <si>
    <t>Kosten van derden komen in aanmerking voor subsidie als een onafhankelijke partij advies geeft in uw project. De derde partij moet ingeschreven staan in een handelsregister.</t>
  </si>
  <si>
    <t>Overige kosten derden</t>
  </si>
  <si>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Noord-Nederland is gevestigd). Ook kan deze kostenpost worden gebruikt wanneer ervoor wordt gekozen kosten door te belasten in plaats van de partij toe te voegen aan de beschikking via een instemmingsverklaring. </t>
  </si>
  <si>
    <t>Huurkosten van apparatuur en uitrusting</t>
  </si>
  <si>
    <t xml:space="preserve">De apparatuur en uitrusting worden van een derde partij gehuurd. Indien deze apparatuur en uitrusting beschikbaar is binnen de verbonden ondernemingen, dan kunnen de kosten van het huren van de apparatuur en uitrusting niet worden gezien als subsidiabele kosten. </t>
  </si>
  <si>
    <t>Algemene informatie</t>
  </si>
  <si>
    <t>Selecteer ja/nee</t>
  </si>
  <si>
    <t>Is er sprake van een samenwerkingsproject?</t>
  </si>
  <si>
    <t>MKB-status</t>
  </si>
  <si>
    <t>Naam aanvrager/penvoerder</t>
  </si>
  <si>
    <t>Indien samenwerking: Naam van de samenwerkingspartner</t>
  </si>
  <si>
    <t>Indien samenwerking: Naam van de samenwerkingspartner(s)</t>
  </si>
  <si>
    <t>NB: de na(a)m(en) die u hier invult, kunt in de volgende tabbladen in een drop-down menu selecteren</t>
  </si>
  <si>
    <t>Voorbeelden:</t>
  </si>
  <si>
    <t>Achternaam</t>
  </si>
  <si>
    <t>Voorletter(s)</t>
  </si>
  <si>
    <t>Functie</t>
  </si>
  <si>
    <t xml:space="preserve">Loonkosten of eigen arbeid </t>
  </si>
  <si>
    <t>Staat op de loonlijst van of ontvangt inkomen vanuit</t>
  </si>
  <si>
    <t>Projectfase/werkpakket</t>
  </si>
  <si>
    <t>Omschrijving werkzaamheden</t>
  </si>
  <si>
    <t>Aantal uren</t>
  </si>
  <si>
    <t>Uurtarief</t>
  </si>
  <si>
    <t xml:space="preserve">Begrote kosten in € </t>
  </si>
  <si>
    <t>Toelichting</t>
  </si>
  <si>
    <t>Medewerker a</t>
  </si>
  <si>
    <t>A.B.</t>
  </si>
  <si>
    <t>Eigenaar</t>
  </si>
  <si>
    <t>Eigen arbeid</t>
  </si>
  <si>
    <t>Holding A</t>
  </si>
  <si>
    <t>Werkpakket 1</t>
  </si>
  <si>
    <t>Testen prototype</t>
  </si>
  <si>
    <t>Medewerker b</t>
  </si>
  <si>
    <t>B.C.</t>
  </si>
  <si>
    <t>Projectmedewerker</t>
  </si>
  <si>
    <t>Loonkosten</t>
  </si>
  <si>
    <t>Holding B</t>
  </si>
  <si>
    <t>Werkpakket 2</t>
  </si>
  <si>
    <t>Bouwen prototype</t>
  </si>
  <si>
    <t>Voorbeeld:</t>
  </si>
  <si>
    <t xml:space="preserve">Staat op de loonlijst van </t>
  </si>
  <si>
    <t>Projectfase/ werkpakket</t>
  </si>
  <si>
    <t>Aantal maanden werkzaam aan het project</t>
  </si>
  <si>
    <t>% Werkweek aan het Project</t>
  </si>
  <si>
    <t>Staat op de loonlijst van</t>
  </si>
  <si>
    <t>% Werkweek Project</t>
  </si>
  <si>
    <r>
      <t xml:space="preserve">Materialen komen alleen voor subsidie in aanmerking als ze uitsluitend onderdeel zijn van een prototype. 
</t>
    </r>
    <r>
      <rPr>
        <b/>
        <i/>
        <sz val="14"/>
        <color theme="0"/>
        <rFont val="Aptos"/>
        <family val="2"/>
      </rPr>
      <t>Let op:</t>
    </r>
    <r>
      <rPr>
        <i/>
        <sz val="14"/>
        <color theme="0"/>
        <rFont val="Aptos"/>
        <family val="2"/>
      </rPr>
      <t xml:space="preserve"> het is niet mogelijk om kosten onder de € 250,00 (exclusief BTW) te declareren. </t>
    </r>
  </si>
  <si>
    <t>Materiaalsoort
(Wat is het?)</t>
  </si>
  <si>
    <t>Waarom is het nodig?</t>
  </si>
  <si>
    <t>Is het een onderdeel van het prototype, onderdeel van een testopstelling en/of kan het ook voor andere doeleinden gebruikt worden binnen uw onderneming?</t>
  </si>
  <si>
    <t>Is het nog bruikbaar na het project?</t>
  </si>
  <si>
    <t>Leverancier</t>
  </si>
  <si>
    <t>Begrote kosten (exclusief btw)</t>
  </si>
  <si>
    <t>Naam onderneming die deze kosten gaat maken en betalen</t>
  </si>
  <si>
    <t>Houten multiplexplaten</t>
  </si>
  <si>
    <t>Bouwen van het prototype</t>
  </si>
  <si>
    <t>Uitsluitend onderdeel van het prototype</t>
  </si>
  <si>
    <t>Nee</t>
  </si>
  <si>
    <t>Leverancier B</t>
  </si>
  <si>
    <t>BV Q</t>
  </si>
  <si>
    <t>Selecteer wat van toepassing is</t>
  </si>
  <si>
    <t>Kosten inzet onafhankelijke deskundige</t>
  </si>
  <si>
    <r>
      <rPr>
        <sz val="14"/>
        <color theme="0"/>
        <rFont val="Aptos"/>
        <family val="2"/>
      </rPr>
      <t xml:space="preserve">Deze kosten komen in aanmerking voor subsidie als het gaat om een onafhankelijke partij die is ingeschreven in het handelsregister. 
</t>
    </r>
    <r>
      <rPr>
        <b/>
        <i/>
        <sz val="14"/>
        <color theme="0"/>
        <rFont val="Aptos"/>
        <family val="2"/>
      </rPr>
      <t>Let op</t>
    </r>
    <r>
      <rPr>
        <sz val="14"/>
        <color theme="0"/>
        <rFont val="Aptos"/>
        <family val="2"/>
      </rPr>
      <t xml:space="preserve">: het is niet mogelijk om kosten onder de € 250,00 (exclusief BTW) te declareren. </t>
    </r>
    <r>
      <rPr>
        <sz val="10"/>
        <rFont val="Aptos"/>
        <family val="2"/>
      </rPr>
      <t xml:space="preserve">
</t>
    </r>
  </si>
  <si>
    <t>Naam deskundige</t>
  </si>
  <si>
    <t xml:space="preserve">Aantal uren </t>
  </si>
  <si>
    <t>Begrote kosten volgens offerte in € (excl. BTW)</t>
  </si>
  <si>
    <t>Deskundige M</t>
  </si>
  <si>
    <t>Werkpakket 3</t>
  </si>
  <si>
    <t>BV X</t>
  </si>
  <si>
    <t xml:space="preserve">
Aantal uren </t>
  </si>
  <si>
    <t xml:space="preserve">
Uurtarief</t>
  </si>
  <si>
    <t>Naam partij</t>
  </si>
  <si>
    <t>Aantal uren (indien van toepassing)</t>
  </si>
  <si>
    <t>Uurtarief (indien van toepassing)</t>
  </si>
  <si>
    <t>Materialen 
(indien van toepassing)</t>
  </si>
  <si>
    <t>NVT</t>
  </si>
  <si>
    <t>BV Y</t>
  </si>
  <si>
    <t>Materialen
(Wat is het?)</t>
  </si>
  <si>
    <r>
      <t xml:space="preserve">Huurkosten van apparatuur en uitrusting zijn subsidiabel voor zover en zolang zij worden gebruikt voor het project. De apparatuur en uitrusting worden van een derde partij gehuurd. 
</t>
    </r>
    <r>
      <rPr>
        <b/>
        <i/>
        <sz val="14"/>
        <color theme="0"/>
        <rFont val="Aptos"/>
        <family val="2"/>
      </rPr>
      <t>Let op:</t>
    </r>
    <r>
      <rPr>
        <sz val="14"/>
        <color theme="0"/>
        <rFont val="Aptos"/>
        <family val="2"/>
      </rPr>
      <t xml:space="preserve"> het is niet mogelijk om kosten onder de € 250 (exclusief BTW) te declareren. </t>
    </r>
  </si>
  <si>
    <t>Soort huurkosten</t>
  </si>
  <si>
    <t>Reden (waarom is het van belang voor het project?)</t>
  </si>
  <si>
    <t>Uitsluitend voor het project of ook voor andere doeleinden?</t>
  </si>
  <si>
    <t>Verhuurder apparatuur en uitrusting</t>
  </si>
  <si>
    <t xml:space="preserve">Begrote kosten volgens offerte in € </t>
  </si>
  <si>
    <t>Huur heftruck</t>
  </si>
  <si>
    <t>Verplaatsen prototype</t>
  </si>
  <si>
    <t>De heftruck wordt uitsluitend voor het project gebruikt</t>
  </si>
  <si>
    <t>Verhuurder Z</t>
  </si>
  <si>
    <r>
      <rPr>
        <b/>
        <sz val="14"/>
        <color theme="0"/>
        <rFont val="Aptos"/>
        <family val="2"/>
      </rPr>
      <t>TOTALE BEGROTING EN FINANCIERING</t>
    </r>
    <r>
      <rPr>
        <sz val="14"/>
        <color theme="0"/>
        <rFont val="Aptos"/>
        <family val="2"/>
      </rPr>
      <t xml:space="preserve">
Hieronder vindt u de totale begroting van uw project. Deze wordt automatisch ingevuld op basis van de kosten die u in de vorige tabbladen hebt opgegeven. Onder de totale begroting ziet u de totale financiering. Afhankelijk van of het een individueel of een samenwerkingsproject betreft, wordt de bijbehorende tabel gevuld met het juiste subsidiepercentage en de berekende (maximaal mogelijke) subsidie.
Bij een individueel project wordt de 'eigen bijdrage' automatisch berekend. Voor een samenwerkingsproject vragen wij u om de 'eigen bijdrage', per samenwerkingspartner, zelf in te vullen. Het laatste blok betreft de financiering van de 'eigen bijdrage'. Wij verzoeken u om hier aan te geven hoe u het project gaat financieren en dit te onderbouwen met documenten.</t>
    </r>
  </si>
  <si>
    <t>Totale begroting</t>
  </si>
  <si>
    <t xml:space="preserve">Kostensoort </t>
  </si>
  <si>
    <t>Kosten deskundige</t>
  </si>
  <si>
    <t>Totaal</t>
  </si>
  <si>
    <r>
      <t>1% opslag voor facturen</t>
    </r>
    <r>
      <rPr>
        <b/>
        <sz val="10"/>
        <rFont val="Aptos"/>
        <family val="2"/>
      </rPr>
      <t xml:space="preserve"> </t>
    </r>
    <r>
      <rPr>
        <sz val="10"/>
        <rFont val="Aptos"/>
        <family val="2"/>
      </rPr>
      <t>&lt; € 250,-</t>
    </r>
  </si>
  <si>
    <t>Totaal Begrote Kosten</t>
  </si>
  <si>
    <t>Totale financiering bij individueel project</t>
  </si>
  <si>
    <t>Totale financiering bij samenwerkingsproject</t>
  </si>
  <si>
    <t>Financiering</t>
  </si>
  <si>
    <t>Toe te passen subsidiepercentage</t>
  </si>
  <si>
    <t>Maximale subsidie loonkosten</t>
  </si>
  <si>
    <t xml:space="preserve">Maximale subsidie overige kosten </t>
  </si>
  <si>
    <t>Maximale subsidie overige kosten</t>
  </si>
  <si>
    <t>Maximaal mogelijke subsidie VIA</t>
  </si>
  <si>
    <t>EIGEN BIJDRAGE</t>
  </si>
  <si>
    <r>
      <rPr>
        <b/>
        <sz val="14"/>
        <color theme="0"/>
        <rFont val="Aptos"/>
        <family val="2"/>
      </rPr>
      <t>FINANCIERING EIGEN BIJDRAGE</t>
    </r>
    <r>
      <rPr>
        <sz val="14"/>
        <color theme="0"/>
        <rFont val="Aptos"/>
        <family val="2"/>
      </rPr>
      <t xml:space="preserve">
In de tabel hierboven zijn de totale projectkosten en het subsidiebedrag berekend. Wij willen graag weten hoe u (en, indien van toepassing, uw projectpartner(s)) de eigen bijdrage financiert. Geef hieronder aan op welke wijze het project wordt gefinancierd, bijvoorbeeld via de jaarrekening, een rekening-courant of andere financiële middelen. Voeg een schermafbeelding of ander bewijs toe, hieronder of als bijlage bij de aanvraag.</t>
    </r>
  </si>
  <si>
    <t>Uurtarief € 60</t>
  </si>
  <si>
    <t>Een vast uurtarief van € 60,00. De totale loonkosten per medewerker worden berekend door dit uurtarief te vermenigvuldigen met het aantal begrote projecturen. Houd het aantal gewerkte uren per medewerker voor het project bij door middel van een urenregistratie. Deze levert u aan na afloop van het project.</t>
  </si>
  <si>
    <t>Loonkosten personeel
U kunt kiezen tegen welk tarief u de loonkosten van het project wilt berekenen. Hiervoor zijn twee tarieven bepaald; het uurtarief van € 60,00 óf het maandbedrag van € 8.500,00. Vul de loonkosten in het tabblad met het tarief dat voor uw project van toepassing is.</t>
  </si>
  <si>
    <t>Maandbedrag € 8.500</t>
  </si>
  <si>
    <t xml:space="preserve">Een vast maandbedrag van € 8.500,00. Dit vaste maandbedrag wordt naar rato van de ingezette uren per medewerker berekend. Het percentage van de beschikbare uren voor het project ten opzichte van een volledige werkweek legt u vast in een werkgeversdocument. Ook hier houdt u urenregistraties bij. Deze kunnen worden opgevraagd na afloop van het project. Deze formats staan op de website. </t>
  </si>
  <si>
    <t xml:space="preserve">Loonkosten uurtarief van € 60,00 </t>
  </si>
  <si>
    <t>Als u het tarief van € 60 kiest, vult u dit tabblad in. Dit tarief geldt voor medewerkers in loondienst bij de projectpartner en voor eigen arbeid van niet-verloonde personen.</t>
  </si>
  <si>
    <t xml:space="preserve">Loonkosten vast maandbedrag van € 8.500,00 </t>
  </si>
  <si>
    <t xml:space="preserve">Als u het maandbedrag van € 8.500,00 kiest, vult u dit tabblad in. Dit tarief geldt voor medewerkers in loondienst bij de projectpartner.
</t>
  </si>
  <si>
    <t>Maandbedrag € 8.500,00</t>
  </si>
  <si>
    <r>
      <t xml:space="preserve">Totale begroting
</t>
    </r>
    <r>
      <rPr>
        <sz val="12"/>
        <color theme="1"/>
        <rFont val="Aptos"/>
        <family val="2"/>
      </rPr>
      <t xml:space="preserve">In dit tabblad vindt u een overzicht van de totale kosten. Hier ziet u ook dat u een toeslag ontvangt van 1% over de factuurkosten. Dit is een toeslag ter compensatie van de kleine kosten die u maakt in het project (onder de € 250,00). Het is niet mogelijk om kosten onder de € 250 (exclusief BTW) te declareren. </t>
    </r>
    <r>
      <rPr>
        <b/>
        <sz val="12"/>
        <color theme="1"/>
        <rFont val="Aptos"/>
        <family val="2"/>
      </rPr>
      <t xml:space="preserve">
Let op: </t>
    </r>
    <r>
      <rPr>
        <sz val="12"/>
        <color theme="1"/>
        <rFont val="Aptos"/>
        <family val="2"/>
      </rPr>
      <t xml:space="preserve">Het is van belang dat de gegevens uit deze begroting overeenkomen met de gegevens die u invult in het webportaal bij indiening van de aanvraag. 
</t>
    </r>
    <r>
      <rPr>
        <b/>
        <sz val="12"/>
        <color theme="1"/>
        <rFont val="Aptos"/>
        <family val="2"/>
      </rPr>
      <t xml:space="preserve">
Disclaimer: </t>
    </r>
    <r>
      <rPr>
        <sz val="12"/>
        <color theme="1"/>
        <rFont val="Aptos"/>
        <family val="2"/>
      </rPr>
      <t>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t>
    </r>
  </si>
  <si>
    <t>Loonkosten tarief € 60,00</t>
  </si>
  <si>
    <t>Loonkosten vast maandbedrag € 8.500,00</t>
  </si>
  <si>
    <r>
      <rPr>
        <sz val="14"/>
        <color theme="0"/>
        <rFont val="Aptos"/>
        <family val="2"/>
      </rPr>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Groningen is gevestigd). Ook kan deze kostenpost worden gebruikt wanneer ervoor wordt gekozen kosten door te belasten in plaats van de partij toe te voegen aan de beschikking via een instemmingsverklaring. </t>
    </r>
    <r>
      <rPr>
        <sz val="12"/>
        <rFont val="Apto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</si>
</sst>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0.00_-;_-* #,##0.00\-;_-* &quot;-&quot;??_-;_-@_-"/>
    <numFmt numFmtId="165" formatCode="[$-413]d/mmm/yy;@"/>
  </numFmts>
  <fonts count="48" x14ac:knownFonts="1">
    <font>
      <sz val="9"/>
      <color theme="1"/>
      <name val="Verdana"/>
      <family val="2"/>
    </font>
    <font>
      <sz val="11"/>
      <color theme="1"/>
      <name val="Calibri"/>
      <family val="2"/>
      <scheme val="minor"/>
    </font>
    <font>
      <sz val="9"/>
      <color theme="1"/>
      <name val="Verdana"/>
      <family val="2"/>
    </font>
    <font>
      <sz val="10"/>
      <name val="Arial"/>
      <family val="2"/>
    </font>
    <font>
      <sz val="10"/>
      <color theme="1"/>
      <name val="Arial"/>
      <family val="2"/>
    </font>
    <font>
      <b/>
      <sz val="20"/>
      <color theme="1"/>
      <name val="Aptos"/>
      <family val="2"/>
    </font>
    <font>
      <sz val="11"/>
      <color theme="1"/>
      <name val="Aptos"/>
      <family val="2"/>
    </font>
    <font>
      <sz val="11"/>
      <color theme="5" tint="-0.249977111117893"/>
      <name val="Aptos"/>
      <family val="2"/>
    </font>
    <font>
      <sz val="14"/>
      <color theme="0"/>
      <name val="Aptos"/>
      <family val="2"/>
    </font>
    <font>
      <sz val="11"/>
      <color theme="0"/>
      <name val="Aptos"/>
      <family val="2"/>
    </font>
    <font>
      <sz val="12"/>
      <color theme="1"/>
      <name val="Aptos"/>
      <family val="2"/>
    </font>
    <font>
      <b/>
      <sz val="12"/>
      <color theme="1"/>
      <name val="Aptos"/>
      <family val="2"/>
    </font>
    <font>
      <b/>
      <i/>
      <sz val="14"/>
      <color theme="0"/>
      <name val="Aptos"/>
      <family val="2"/>
    </font>
    <font>
      <sz val="10"/>
      <color theme="1"/>
      <name val="Aptos"/>
      <family val="2"/>
    </font>
    <font>
      <b/>
      <sz val="28"/>
      <name val="Aptos"/>
      <family val="2"/>
    </font>
    <font>
      <b/>
      <sz val="24"/>
      <name val="Aptos"/>
      <family val="2"/>
    </font>
    <font>
      <sz val="10"/>
      <name val="Aptos"/>
      <family val="2"/>
    </font>
    <font>
      <b/>
      <sz val="11"/>
      <color theme="1"/>
      <name val="Aptos"/>
      <family val="2"/>
    </font>
    <font>
      <b/>
      <i/>
      <sz val="10"/>
      <color theme="0"/>
      <name val="Aptos"/>
      <family val="2"/>
    </font>
    <font>
      <i/>
      <sz val="10"/>
      <name val="Aptos"/>
      <family val="2"/>
    </font>
    <font>
      <sz val="12"/>
      <name val="Aptos"/>
      <family val="2"/>
    </font>
    <font>
      <sz val="10"/>
      <color theme="5" tint="-0.249977111117893"/>
      <name val="Aptos"/>
      <family val="2"/>
    </font>
    <font>
      <b/>
      <sz val="24"/>
      <color theme="5" tint="-0.249977111117893"/>
      <name val="Aptos"/>
      <family val="2"/>
    </font>
    <font>
      <b/>
      <sz val="12"/>
      <color theme="0"/>
      <name val="Aptos"/>
      <family val="2"/>
    </font>
    <font>
      <b/>
      <sz val="10"/>
      <name val="Aptos"/>
      <family val="2"/>
    </font>
    <font>
      <b/>
      <sz val="11"/>
      <name val="Aptos"/>
      <family val="2"/>
    </font>
    <font>
      <b/>
      <sz val="24"/>
      <color theme="1"/>
      <name val="Aptos"/>
      <family val="2"/>
    </font>
    <font>
      <i/>
      <sz val="10"/>
      <color theme="1"/>
      <name val="Aptos"/>
      <family val="2"/>
    </font>
    <font>
      <b/>
      <sz val="11"/>
      <color theme="0"/>
      <name val="Aptos"/>
      <family val="2"/>
    </font>
    <font>
      <b/>
      <i/>
      <sz val="11"/>
      <color theme="1"/>
      <name val="Aptos"/>
      <family val="2"/>
    </font>
    <font>
      <i/>
      <sz val="14"/>
      <color theme="0"/>
      <name val="Aptos"/>
      <family val="2"/>
    </font>
    <font>
      <sz val="8"/>
      <name val="Verdana"/>
      <family val="2"/>
    </font>
    <font>
      <b/>
      <sz val="20"/>
      <name val="Aptos"/>
      <family val="2"/>
    </font>
    <font>
      <sz val="14"/>
      <color theme="0"/>
      <name val="Verdana"/>
      <family val="2"/>
    </font>
    <font>
      <sz val="14"/>
      <color theme="1"/>
      <name val="Verdana"/>
      <family val="2"/>
    </font>
    <font>
      <sz val="16"/>
      <name val="Aptos"/>
      <family val="2"/>
    </font>
    <font>
      <sz val="12"/>
      <color theme="1"/>
      <name val="Verdana"/>
      <family val="2"/>
    </font>
    <font>
      <b/>
      <sz val="14"/>
      <color theme="0"/>
      <name val="Aptos"/>
      <family val="2"/>
    </font>
    <font>
      <sz val="10"/>
      <color theme="0"/>
      <name val="Aptos"/>
      <family val="2"/>
    </font>
    <font>
      <sz val="9"/>
      <color theme="0"/>
      <name val="Verdana"/>
      <family val="2"/>
    </font>
    <font>
      <b/>
      <sz val="24"/>
      <color theme="0"/>
      <name val="Aptos"/>
      <family val="2"/>
    </font>
    <font>
      <b/>
      <sz val="16"/>
      <color theme="0"/>
      <name val="Aptos"/>
      <family val="2"/>
    </font>
    <font>
      <sz val="16"/>
      <color theme="0"/>
      <name val="Aptos"/>
      <family val="2"/>
    </font>
    <font>
      <b/>
      <sz val="12"/>
      <color rgb="FF000000"/>
      <name val="Aptos"/>
      <family val="2"/>
    </font>
    <font>
      <sz val="12"/>
      <color rgb="FF000000"/>
      <name val="Aptos"/>
      <family val="2"/>
    </font>
    <font>
      <b/>
      <sz val="10.5"/>
      <color rgb="FFC00000"/>
      <name val="Trebuchet MS"/>
      <family val="2"/>
    </font>
    <font>
      <sz val="10.5"/>
      <color rgb="FFC00000"/>
      <name val="Trebuchet MS"/>
      <family val="2"/>
    </font>
    <font>
      <sz val="10"/>
      <color rgb="FFFF0000"/>
      <name val="Aptos"/>
      <family val="2"/>
    </font>
  </fonts>
  <fills count="7">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9" tint="0.79998168889431442"/>
        <bgColor indexed="64"/>
      </patternFill>
    </fill>
  </fills>
  <borders count="6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bottom style="medium">
        <color indexed="64"/>
      </bottom>
      <diagonal/>
    </border>
    <border>
      <left/>
      <right/>
      <top/>
      <bottom style="double">
        <color indexed="64"/>
      </bottom>
      <diagonal/>
    </border>
    <border>
      <left/>
      <right/>
      <top style="medium">
        <color indexed="64"/>
      </top>
      <bottom style="medium">
        <color indexed="64"/>
      </bottom>
      <diagonal/>
    </border>
  </borders>
  <cellStyleXfs count="12">
    <xf numFmtId="0" fontId="0" fillId="0" borderId="0"/>
    <xf numFmtId="164" fontId="3" fillId="0" borderId="0" applyFont="0" applyFill="0" applyBorder="0" applyAlignment="0" applyProtection="0"/>
    <xf numFmtId="44" fontId="2"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296">
    <xf numFmtId="0" fontId="0" fillId="0" borderId="0" xfId="0"/>
    <xf numFmtId="0" fontId="5" fillId="2" borderId="0" xfId="0" applyFont="1" applyFill="1"/>
    <xf numFmtId="0" fontId="6" fillId="2" borderId="0" xfId="0" applyFont="1" applyFill="1"/>
    <xf numFmtId="0" fontId="7" fillId="2" borderId="0" xfId="0" applyFont="1" applyFill="1" applyAlignment="1">
      <alignment wrapText="1"/>
    </xf>
    <xf numFmtId="0" fontId="9" fillId="2" borderId="0" xfId="8" applyFont="1" applyFill="1"/>
    <xf numFmtId="1" fontId="10" fillId="4" borderId="38" xfId="8" applyNumberFormat="1" applyFont="1" applyFill="1" applyBorder="1" applyAlignment="1">
      <alignment horizontal="left" vertical="center" wrapText="1"/>
    </xf>
    <xf numFmtId="0" fontId="10" fillId="4" borderId="39" xfId="8" applyFont="1" applyFill="1" applyBorder="1" applyAlignment="1">
      <alignment horizontal="left" vertical="center" wrapText="1"/>
    </xf>
    <xf numFmtId="1" fontId="10" fillId="4" borderId="40" xfId="8" applyNumberFormat="1" applyFont="1" applyFill="1" applyBorder="1" applyAlignment="1">
      <alignment horizontal="left" vertical="center" wrapText="1"/>
    </xf>
    <xf numFmtId="0" fontId="10" fillId="4" borderId="41" xfId="8" applyFont="1" applyFill="1" applyBorder="1" applyAlignment="1">
      <alignment horizontal="left" vertical="center" wrapText="1"/>
    </xf>
    <xf numFmtId="1" fontId="10" fillId="5" borderId="0" xfId="8" applyNumberFormat="1" applyFont="1" applyFill="1" applyAlignment="1">
      <alignment horizontal="left" vertical="center" wrapText="1"/>
    </xf>
    <xf numFmtId="0" fontId="10" fillId="5" borderId="0" xfId="8" applyFont="1" applyFill="1" applyAlignment="1">
      <alignment horizontal="left" vertical="center" wrapText="1"/>
    </xf>
    <xf numFmtId="1" fontId="10" fillId="4" borderId="42" xfId="8" applyNumberFormat="1" applyFont="1" applyFill="1" applyBorder="1" applyAlignment="1">
      <alignment horizontal="left" vertical="center" wrapText="1"/>
    </xf>
    <xf numFmtId="0" fontId="10" fillId="4" borderId="43" xfId="8" applyFont="1" applyFill="1" applyBorder="1" applyAlignment="1">
      <alignment horizontal="left" vertical="center" wrapText="1"/>
    </xf>
    <xf numFmtId="1" fontId="10" fillId="4" borderId="46" xfId="8" applyNumberFormat="1" applyFont="1" applyFill="1" applyBorder="1" applyAlignment="1">
      <alignment horizontal="left" vertical="center" wrapText="1"/>
    </xf>
    <xf numFmtId="0" fontId="16" fillId="0" borderId="0" xfId="4" applyFont="1" applyAlignment="1" applyProtection="1">
      <alignment horizontal="left" vertical="center" wrapText="1"/>
      <protection locked="0"/>
    </xf>
    <xf numFmtId="0" fontId="20" fillId="2" borderId="5" xfId="4" applyFont="1" applyFill="1" applyBorder="1" applyAlignment="1" applyProtection="1">
      <alignment horizontal="center" vertical="center"/>
      <protection locked="0"/>
    </xf>
    <xf numFmtId="0" fontId="16" fillId="0" borderId="0" xfId="4" applyFont="1" applyAlignment="1" applyProtection="1">
      <alignment horizontal="left" vertical="center"/>
      <protection locked="0"/>
    </xf>
    <xf numFmtId="0" fontId="20" fillId="2" borderId="1" xfId="4" applyFont="1" applyFill="1" applyBorder="1" applyAlignment="1" applyProtection="1">
      <alignment horizontal="center" vertical="center"/>
      <protection locked="0"/>
    </xf>
    <xf numFmtId="0" fontId="20" fillId="2" borderId="15" xfId="1"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protection locked="0"/>
    </xf>
    <xf numFmtId="0" fontId="20" fillId="2" borderId="2" xfId="4"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protection locked="0"/>
    </xf>
    <xf numFmtId="0" fontId="16" fillId="2" borderId="0" xfId="4" applyFont="1" applyFill="1" applyAlignment="1" applyProtection="1">
      <alignment horizontal="left" vertical="center"/>
      <protection locked="0"/>
    </xf>
    <xf numFmtId="0" fontId="20" fillId="2" borderId="4" xfId="4" applyFont="1" applyFill="1" applyBorder="1" applyAlignment="1" applyProtection="1">
      <alignment horizontal="center" vertical="center"/>
      <protection locked="0"/>
    </xf>
    <xf numFmtId="9" fontId="20" fillId="2" borderId="5" xfId="4" applyNumberFormat="1" applyFont="1" applyFill="1" applyBorder="1" applyAlignment="1" applyProtection="1">
      <alignment horizontal="center" vertical="center"/>
      <protection locked="0"/>
    </xf>
    <xf numFmtId="0" fontId="20" fillId="2" borderId="14" xfId="1" applyNumberFormat="1" applyFont="1" applyFill="1" applyBorder="1" applyAlignment="1" applyProtection="1">
      <alignment horizontal="center" vertical="center"/>
      <protection locked="0"/>
    </xf>
    <xf numFmtId="9" fontId="20" fillId="0" borderId="5" xfId="4" applyNumberFormat="1" applyFont="1" applyBorder="1" applyAlignment="1" applyProtection="1">
      <alignment horizontal="center" vertical="center"/>
      <protection locked="0"/>
    </xf>
    <xf numFmtId="9" fontId="20" fillId="0" borderId="7" xfId="4" applyNumberFormat="1" applyFont="1" applyBorder="1" applyAlignment="1" applyProtection="1">
      <alignment horizontal="center" vertical="center"/>
      <protection locked="0"/>
    </xf>
    <xf numFmtId="9" fontId="20" fillId="0" borderId="4" xfId="4" applyNumberFormat="1" applyFont="1" applyBorder="1" applyAlignment="1" applyProtection="1">
      <alignment horizontal="center" vertical="center"/>
      <protection locked="0"/>
    </xf>
    <xf numFmtId="0" fontId="20" fillId="2" borderId="17" xfId="1" applyNumberFormat="1" applyFont="1" applyFill="1" applyBorder="1" applyAlignment="1" applyProtection="1">
      <alignment horizontal="center" vertical="center"/>
      <protection locked="0"/>
    </xf>
    <xf numFmtId="0" fontId="20" fillId="2" borderId="5" xfId="4" applyFont="1" applyFill="1" applyBorder="1" applyAlignment="1" applyProtection="1">
      <alignment horizontal="left" vertical="center"/>
      <protection locked="0"/>
    </xf>
    <xf numFmtId="44" fontId="20" fillId="2" borderId="5" xfId="4" applyNumberFormat="1" applyFont="1" applyFill="1" applyBorder="1" applyAlignment="1" applyProtection="1">
      <alignment horizontal="left" vertical="center"/>
      <protection locked="0"/>
    </xf>
    <xf numFmtId="0" fontId="20" fillId="2" borderId="5" xfId="1" applyNumberFormat="1" applyFont="1" applyFill="1" applyBorder="1" applyAlignment="1" applyProtection="1">
      <alignment horizontal="left" vertical="center"/>
      <protection locked="0"/>
    </xf>
    <xf numFmtId="0" fontId="20" fillId="2" borderId="1" xfId="4" applyFont="1" applyFill="1" applyBorder="1" applyAlignment="1" applyProtection="1">
      <alignment horizontal="left" vertical="center"/>
      <protection locked="0"/>
    </xf>
    <xf numFmtId="0" fontId="20" fillId="2" borderId="1" xfId="1" applyNumberFormat="1" applyFont="1" applyFill="1" applyBorder="1" applyAlignment="1" applyProtection="1">
      <alignment horizontal="left" vertical="center"/>
      <protection locked="0"/>
    </xf>
    <xf numFmtId="0" fontId="10" fillId="2" borderId="1" xfId="1" applyNumberFormat="1" applyFont="1" applyFill="1" applyBorder="1" applyAlignment="1" applyProtection="1">
      <alignment horizontal="left" vertical="center"/>
      <protection locked="0"/>
    </xf>
    <xf numFmtId="0" fontId="20" fillId="2" borderId="4" xfId="4" applyFont="1" applyFill="1" applyBorder="1" applyAlignment="1" applyProtection="1">
      <alignment horizontal="left" vertical="center"/>
      <protection locked="0"/>
    </xf>
    <xf numFmtId="0" fontId="10" fillId="2" borderId="4" xfId="1" applyNumberFormat="1" applyFont="1" applyFill="1" applyBorder="1" applyAlignment="1" applyProtection="1">
      <alignment horizontal="left" vertical="center"/>
      <protection locked="0"/>
    </xf>
    <xf numFmtId="44" fontId="16" fillId="0" borderId="0" xfId="2" applyFont="1" applyFill="1" applyBorder="1" applyAlignment="1" applyProtection="1">
      <alignment horizontal="left" vertical="center"/>
      <protection locked="0"/>
    </xf>
    <xf numFmtId="44" fontId="16" fillId="2" borderId="0" xfId="2" applyFont="1" applyFill="1" applyAlignment="1" applyProtection="1">
      <alignment horizontal="left" vertical="center"/>
      <protection locked="0"/>
    </xf>
    <xf numFmtId="0" fontId="16" fillId="2" borderId="0" xfId="1" applyNumberFormat="1" applyFont="1" applyFill="1" applyAlignment="1" applyProtection="1">
      <alignment horizontal="left" vertical="center"/>
      <protection locked="0"/>
    </xf>
    <xf numFmtId="0" fontId="13" fillId="2" borderId="0" xfId="1" applyNumberFormat="1" applyFont="1" applyFill="1" applyAlignment="1" applyProtection="1">
      <alignment horizontal="left" vertical="center"/>
      <protection locked="0"/>
    </xf>
    <xf numFmtId="0" fontId="16" fillId="0" borderId="0" xfId="1" applyNumberFormat="1" applyFont="1" applyFill="1" applyBorder="1" applyAlignment="1" applyProtection="1">
      <alignment horizontal="left" vertical="center"/>
      <protection locked="0"/>
    </xf>
    <xf numFmtId="0" fontId="13" fillId="0" borderId="0" xfId="1" applyNumberFormat="1" applyFont="1" applyFill="1" applyBorder="1" applyAlignment="1" applyProtection="1">
      <alignment horizontal="left" vertical="center"/>
      <protection locked="0"/>
    </xf>
    <xf numFmtId="44" fontId="24" fillId="6" borderId="25" xfId="2" applyFont="1" applyFill="1" applyBorder="1" applyAlignment="1" applyProtection="1">
      <alignment horizontal="left" vertical="center"/>
      <protection locked="0"/>
    </xf>
    <xf numFmtId="0" fontId="20" fillId="2" borderId="19" xfId="4" applyFont="1" applyFill="1" applyBorder="1" applyAlignment="1" applyProtection="1">
      <alignment horizontal="left" vertical="top"/>
      <protection locked="0"/>
    </xf>
    <xf numFmtId="0" fontId="20" fillId="2" borderId="5" xfId="4" applyFont="1" applyFill="1" applyBorder="1" applyAlignment="1" applyProtection="1">
      <alignment horizontal="left" vertical="top"/>
      <protection locked="0"/>
    </xf>
    <xf numFmtId="0" fontId="20" fillId="2" borderId="20" xfId="4" applyFont="1" applyFill="1" applyBorder="1" applyAlignment="1" applyProtection="1">
      <alignment horizontal="left" vertical="top"/>
      <protection locked="0"/>
    </xf>
    <xf numFmtId="0" fontId="20" fillId="2" borderId="1" xfId="4" applyFont="1" applyFill="1" applyBorder="1" applyAlignment="1" applyProtection="1">
      <alignment horizontal="left" vertical="top"/>
      <protection locked="0"/>
    </xf>
    <xf numFmtId="0" fontId="20" fillId="2" borderId="21" xfId="4" applyFont="1" applyFill="1" applyBorder="1" applyAlignment="1" applyProtection="1">
      <alignment horizontal="left" vertical="top"/>
      <protection locked="0"/>
    </xf>
    <xf numFmtId="0" fontId="20" fillId="2" borderId="2" xfId="4" applyFont="1" applyFill="1" applyBorder="1" applyAlignment="1" applyProtection="1">
      <alignment horizontal="left" vertical="top"/>
      <protection locked="0"/>
    </xf>
    <xf numFmtId="0" fontId="20" fillId="2" borderId="22" xfId="4" applyFont="1" applyFill="1" applyBorder="1" applyAlignment="1" applyProtection="1">
      <alignment horizontal="left" vertical="top"/>
      <protection locked="0"/>
    </xf>
    <xf numFmtId="0" fontId="20" fillId="2" borderId="4" xfId="4" applyFont="1" applyFill="1" applyBorder="1" applyAlignment="1" applyProtection="1">
      <alignment horizontal="left" vertical="top"/>
      <protection locked="0"/>
    </xf>
    <xf numFmtId="0" fontId="20" fillId="2" borderId="23" xfId="1" applyNumberFormat="1" applyFont="1" applyFill="1" applyBorder="1" applyAlignment="1" applyProtection="1">
      <alignment horizontal="left" vertical="top"/>
      <protection locked="0"/>
    </xf>
    <xf numFmtId="0" fontId="20" fillId="2" borderId="15" xfId="1" applyNumberFormat="1" applyFont="1" applyFill="1" applyBorder="1" applyAlignment="1" applyProtection="1">
      <alignment horizontal="left" vertical="top"/>
      <protection locked="0"/>
    </xf>
    <xf numFmtId="0" fontId="10" fillId="2" borderId="15" xfId="1" applyNumberFormat="1" applyFont="1" applyFill="1" applyBorder="1" applyAlignment="1" applyProtection="1">
      <alignment horizontal="left" vertical="top"/>
      <protection locked="0"/>
    </xf>
    <xf numFmtId="0" fontId="10" fillId="2" borderId="16" xfId="1" applyNumberFormat="1" applyFont="1" applyFill="1" applyBorder="1" applyAlignment="1" applyProtection="1">
      <alignment horizontal="left" vertical="top"/>
      <protection locked="0"/>
    </xf>
    <xf numFmtId="0" fontId="10" fillId="2" borderId="17" xfId="1" applyNumberFormat="1" applyFont="1" applyFill="1" applyBorder="1" applyAlignment="1" applyProtection="1">
      <alignment horizontal="left" vertical="top"/>
      <protection locked="0"/>
    </xf>
    <xf numFmtId="44" fontId="20" fillId="2" borderId="5" xfId="2" applyFont="1" applyFill="1" applyBorder="1" applyAlignment="1" applyProtection="1">
      <alignment horizontal="left" vertical="top"/>
      <protection locked="0"/>
    </xf>
    <xf numFmtId="0" fontId="20" fillId="2" borderId="5" xfId="1" applyNumberFormat="1" applyFont="1" applyFill="1" applyBorder="1" applyAlignment="1" applyProtection="1">
      <alignment horizontal="left" vertical="top"/>
      <protection locked="0"/>
    </xf>
    <xf numFmtId="44" fontId="20" fillId="2" borderId="1" xfId="2" applyFont="1" applyFill="1" applyBorder="1" applyAlignment="1" applyProtection="1">
      <alignment horizontal="left" vertical="top"/>
      <protection locked="0"/>
    </xf>
    <xf numFmtId="0" fontId="20" fillId="2" borderId="1" xfId="1" applyNumberFormat="1" applyFont="1" applyFill="1" applyBorder="1" applyAlignment="1" applyProtection="1">
      <alignment horizontal="left" vertical="top"/>
      <protection locked="0"/>
    </xf>
    <xf numFmtId="0" fontId="10" fillId="2" borderId="1" xfId="1" applyNumberFormat="1" applyFont="1" applyFill="1" applyBorder="1" applyAlignment="1" applyProtection="1">
      <alignment horizontal="left" vertical="top"/>
      <protection locked="0"/>
    </xf>
    <xf numFmtId="44" fontId="20" fillId="2" borderId="4" xfId="2" applyFont="1" applyFill="1" applyBorder="1" applyAlignment="1" applyProtection="1">
      <alignment horizontal="left" vertical="top"/>
      <protection locked="0"/>
    </xf>
    <xf numFmtId="0" fontId="20" fillId="2" borderId="4" xfId="1" applyNumberFormat="1" applyFont="1" applyFill="1" applyBorder="1" applyAlignment="1" applyProtection="1">
      <alignment horizontal="left" vertical="top"/>
      <protection locked="0"/>
    </xf>
    <xf numFmtId="0" fontId="20" fillId="2" borderId="6" xfId="4" applyFont="1" applyFill="1" applyBorder="1" applyAlignment="1" applyProtection="1">
      <alignment horizontal="left" vertical="top"/>
      <protection locked="0"/>
    </xf>
    <xf numFmtId="0" fontId="20" fillId="2" borderId="13" xfId="1" applyNumberFormat="1" applyFont="1" applyFill="1" applyBorder="1" applyAlignment="1" applyProtection="1">
      <alignment horizontal="left" vertical="top"/>
      <protection locked="0"/>
    </xf>
    <xf numFmtId="0" fontId="20" fillId="2" borderId="3" xfId="4" applyFont="1" applyFill="1" applyBorder="1" applyAlignment="1" applyProtection="1">
      <alignment horizontal="left" vertical="top"/>
      <protection locked="0"/>
    </xf>
    <xf numFmtId="0" fontId="20" fillId="2" borderId="51" xfId="1" applyNumberFormat="1" applyFont="1" applyFill="1" applyBorder="1" applyAlignment="1" applyProtection="1">
      <alignment horizontal="left" vertical="top"/>
      <protection locked="0"/>
    </xf>
    <xf numFmtId="0" fontId="10" fillId="2" borderId="51" xfId="1" applyNumberFormat="1" applyFont="1" applyFill="1" applyBorder="1" applyAlignment="1" applyProtection="1">
      <alignment horizontal="left" vertical="top"/>
      <protection locked="0"/>
    </xf>
    <xf numFmtId="0" fontId="20" fillId="2" borderId="58" xfId="4" applyFont="1" applyFill="1" applyBorder="1" applyAlignment="1" applyProtection="1">
      <alignment horizontal="left" vertical="top"/>
      <protection locked="0"/>
    </xf>
    <xf numFmtId="0" fontId="20" fillId="2" borderId="57" xfId="1" applyNumberFormat="1" applyFont="1" applyFill="1" applyBorder="1" applyAlignment="1" applyProtection="1">
      <alignment horizontal="left" vertical="top"/>
      <protection locked="0"/>
    </xf>
    <xf numFmtId="44" fontId="24" fillId="6" borderId="52" xfId="2" applyFont="1" applyFill="1" applyBorder="1" applyAlignment="1" applyProtection="1">
      <alignment horizontal="left" vertical="center"/>
      <protection locked="0"/>
    </xf>
    <xf numFmtId="44" fontId="20" fillId="2" borderId="5" xfId="2" applyFont="1" applyFill="1" applyBorder="1" applyAlignment="1" applyProtection="1">
      <alignment horizontal="center" vertical="top"/>
      <protection hidden="1"/>
    </xf>
    <xf numFmtId="44" fontId="20" fillId="2" borderId="5" xfId="2" applyFont="1" applyFill="1" applyBorder="1" applyAlignment="1" applyProtection="1">
      <alignment horizontal="center" vertical="center"/>
      <protection hidden="1"/>
    </xf>
    <xf numFmtId="44" fontId="20" fillId="2" borderId="1" xfId="2" applyFont="1" applyFill="1" applyBorder="1" applyAlignment="1" applyProtection="1">
      <alignment horizontal="center" vertical="center"/>
      <protection hidden="1"/>
    </xf>
    <xf numFmtId="44" fontId="20" fillId="2" borderId="2" xfId="2" applyFont="1" applyFill="1" applyBorder="1" applyAlignment="1" applyProtection="1">
      <alignment horizontal="center" vertical="center"/>
      <protection hidden="1"/>
    </xf>
    <xf numFmtId="44" fontId="20" fillId="2" borderId="4" xfId="2" applyFont="1" applyFill="1" applyBorder="1" applyAlignment="1" applyProtection="1">
      <alignment horizontal="center" vertical="center"/>
      <protection hidden="1"/>
    </xf>
    <xf numFmtId="0" fontId="14" fillId="2" borderId="0" xfId="4" applyFont="1" applyFill="1" applyAlignment="1" applyProtection="1">
      <alignment horizontal="left" vertical="center"/>
      <protection hidden="1"/>
    </xf>
    <xf numFmtId="0" fontId="15" fillId="2" borderId="0" xfId="4" applyFont="1" applyFill="1" applyAlignment="1" applyProtection="1">
      <alignment horizontal="left" vertical="center"/>
      <protection hidden="1"/>
    </xf>
    <xf numFmtId="44" fontId="15" fillId="2" borderId="0" xfId="2" applyFont="1" applyFill="1" applyAlignment="1" applyProtection="1">
      <alignment horizontal="center" vertical="center"/>
      <protection hidden="1"/>
    </xf>
    <xf numFmtId="44" fontId="15" fillId="2" borderId="0" xfId="2" applyFont="1" applyFill="1" applyAlignment="1" applyProtection="1">
      <alignment horizontal="left" vertical="center"/>
      <protection hidden="1"/>
    </xf>
    <xf numFmtId="0" fontId="15" fillId="0" borderId="0" xfId="4" applyFont="1" applyAlignment="1" applyProtection="1">
      <alignment horizontal="left" vertical="center"/>
      <protection hidden="1"/>
    </xf>
    <xf numFmtId="0" fontId="16" fillId="0" borderId="0" xfId="4" applyFont="1" applyAlignment="1" applyProtection="1">
      <alignment horizontal="left" vertical="center"/>
      <protection hidden="1"/>
    </xf>
    <xf numFmtId="165" fontId="18" fillId="3" borderId="9" xfId="4" applyNumberFormat="1" applyFont="1" applyFill="1" applyBorder="1" applyAlignment="1" applyProtection="1">
      <alignment horizontal="center" vertical="center" wrapText="1"/>
      <protection hidden="1"/>
    </xf>
    <xf numFmtId="44" fontId="18" fillId="3" borderId="9" xfId="2" applyFont="1" applyFill="1" applyBorder="1" applyAlignment="1" applyProtection="1">
      <alignment horizontal="center" vertical="center" wrapText="1"/>
      <protection hidden="1"/>
    </xf>
    <xf numFmtId="0" fontId="18" fillId="3" borderId="12" xfId="4" applyFont="1" applyFill="1" applyBorder="1" applyAlignment="1" applyProtection="1">
      <alignment horizontal="center" vertical="center" wrapText="1"/>
      <protection hidden="1"/>
    </xf>
    <xf numFmtId="0" fontId="16" fillId="0" borderId="0" xfId="4" applyFont="1" applyAlignment="1" applyProtection="1">
      <alignment horizontal="left" vertical="center" wrapText="1"/>
      <protection hidden="1"/>
    </xf>
    <xf numFmtId="0" fontId="19" fillId="2" borderId="54" xfId="4" applyFont="1" applyFill="1" applyBorder="1" applyAlignment="1" applyProtection="1">
      <alignment horizontal="left" vertical="top"/>
      <protection hidden="1"/>
    </xf>
    <xf numFmtId="0" fontId="19" fillId="2" borderId="54" xfId="4" applyFont="1" applyFill="1" applyBorder="1" applyAlignment="1" applyProtection="1">
      <alignment horizontal="center" vertical="center"/>
      <protection hidden="1"/>
    </xf>
    <xf numFmtId="44" fontId="19" fillId="2" borderId="54" xfId="2" applyFont="1" applyFill="1" applyBorder="1" applyAlignment="1" applyProtection="1">
      <alignment horizontal="center" vertical="center"/>
      <protection hidden="1"/>
    </xf>
    <xf numFmtId="0" fontId="19" fillId="2" borderId="53" xfId="4" applyFont="1" applyFill="1" applyBorder="1" applyAlignment="1" applyProtection="1">
      <alignment horizontal="left" vertical="top"/>
      <protection hidden="1"/>
    </xf>
    <xf numFmtId="0" fontId="19" fillId="2" borderId="53" xfId="4" applyFont="1" applyFill="1" applyBorder="1" applyAlignment="1" applyProtection="1">
      <alignment horizontal="center" vertical="center"/>
      <protection hidden="1"/>
    </xf>
    <xf numFmtId="44" fontId="19" fillId="2" borderId="53" xfId="2" applyFont="1" applyFill="1" applyBorder="1" applyAlignment="1" applyProtection="1">
      <alignment horizontal="center" vertical="center"/>
      <protection hidden="1"/>
    </xf>
    <xf numFmtId="0" fontId="16" fillId="2" borderId="0" xfId="4" applyFont="1" applyFill="1" applyAlignment="1" applyProtection="1">
      <alignment horizontal="left" vertical="top"/>
      <protection hidden="1"/>
    </xf>
    <xf numFmtId="0" fontId="16" fillId="2" borderId="0" xfId="4" applyFont="1" applyFill="1" applyAlignment="1" applyProtection="1">
      <alignment horizontal="center" vertical="center"/>
      <protection hidden="1"/>
    </xf>
    <xf numFmtId="44" fontId="16" fillId="2" borderId="0" xfId="2" applyFont="1" applyFill="1" applyAlignment="1" applyProtection="1">
      <alignment horizontal="center" vertical="center"/>
      <protection hidden="1"/>
    </xf>
    <xf numFmtId="0" fontId="13" fillId="2" borderId="0" xfId="1" applyNumberFormat="1" applyFont="1" applyFill="1" applyAlignment="1" applyProtection="1">
      <alignment horizontal="center" vertical="center"/>
      <protection hidden="1"/>
    </xf>
    <xf numFmtId="0" fontId="24" fillId="0" borderId="0" xfId="4" applyFont="1" applyAlignment="1" applyProtection="1">
      <alignment horizontal="left" vertical="center"/>
      <protection hidden="1"/>
    </xf>
    <xf numFmtId="0" fontId="16" fillId="2" borderId="0" xfId="4" applyFont="1" applyFill="1" applyAlignment="1" applyProtection="1">
      <alignment horizontal="left" vertical="center"/>
      <protection hidden="1"/>
    </xf>
    <xf numFmtId="44" fontId="16" fillId="2" borderId="0" xfId="2" applyFont="1" applyFill="1" applyBorder="1" applyAlignment="1" applyProtection="1">
      <alignment horizontal="center" vertical="top"/>
      <protection hidden="1"/>
    </xf>
    <xf numFmtId="44" fontId="16" fillId="2" borderId="0" xfId="2" applyFont="1" applyFill="1" applyBorder="1" applyAlignment="1" applyProtection="1">
      <alignment horizontal="center" vertical="center"/>
      <protection hidden="1"/>
    </xf>
    <xf numFmtId="0" fontId="13" fillId="2" borderId="0" xfId="1" applyNumberFormat="1" applyFont="1" applyFill="1" applyBorder="1" applyAlignment="1" applyProtection="1">
      <alignment horizontal="center" vertical="center"/>
      <protection hidden="1"/>
    </xf>
    <xf numFmtId="44" fontId="16" fillId="2" borderId="0" xfId="2" applyFont="1" applyFill="1" applyBorder="1" applyAlignment="1" applyProtection="1">
      <alignment horizontal="left" vertical="center"/>
      <protection hidden="1"/>
    </xf>
    <xf numFmtId="0" fontId="13" fillId="2" borderId="0" xfId="1" applyNumberFormat="1" applyFont="1" applyFill="1" applyBorder="1" applyAlignment="1" applyProtection="1">
      <alignment horizontal="left" vertical="center"/>
      <protection hidden="1"/>
    </xf>
    <xf numFmtId="44" fontId="16" fillId="0" borderId="0" xfId="2" applyFont="1" applyAlignment="1" applyProtection="1">
      <alignment horizontal="center" vertical="center"/>
      <protection hidden="1"/>
    </xf>
    <xf numFmtId="44" fontId="16" fillId="0" borderId="0" xfId="2" applyFont="1" applyAlignment="1" applyProtection="1">
      <alignment horizontal="left" vertical="center"/>
      <protection hidden="1"/>
    </xf>
    <xf numFmtId="0" fontId="16" fillId="2" borderId="0" xfId="4" applyFont="1" applyFill="1" applyAlignment="1" applyProtection="1">
      <alignment horizontal="left" vertical="center" wrapText="1"/>
      <protection hidden="1"/>
    </xf>
    <xf numFmtId="9" fontId="19" fillId="2" borderId="54" xfId="4" applyNumberFormat="1" applyFont="1" applyFill="1" applyBorder="1" applyAlignment="1" applyProtection="1">
      <alignment horizontal="center" vertical="center"/>
      <protection hidden="1"/>
    </xf>
    <xf numFmtId="0" fontId="21" fillId="2" borderId="0" xfId="4" applyFont="1" applyFill="1" applyAlignment="1" applyProtection="1">
      <alignment horizontal="left" vertical="center"/>
      <protection hidden="1"/>
    </xf>
    <xf numFmtId="44" fontId="16" fillId="2" borderId="0" xfId="4" applyNumberFormat="1" applyFont="1" applyFill="1" applyAlignment="1" applyProtection="1">
      <alignment horizontal="left" vertical="center"/>
      <protection hidden="1"/>
    </xf>
    <xf numFmtId="9" fontId="16" fillId="2" borderId="0" xfId="4" applyNumberFormat="1" applyFont="1" applyFill="1" applyAlignment="1" applyProtection="1">
      <alignment horizontal="center" vertical="center"/>
      <protection hidden="1"/>
    </xf>
    <xf numFmtId="0" fontId="16" fillId="2" borderId="0" xfId="1" applyNumberFormat="1" applyFont="1" applyFill="1" applyBorder="1" applyAlignment="1" applyProtection="1">
      <alignment horizontal="center" vertical="center"/>
      <protection hidden="1"/>
    </xf>
    <xf numFmtId="0" fontId="22" fillId="0" borderId="0" xfId="4" applyFont="1" applyAlignment="1" applyProtection="1">
      <alignment horizontal="left" vertical="center" wrapText="1"/>
      <protection hidden="1"/>
    </xf>
    <xf numFmtId="0" fontId="21" fillId="0" borderId="0" xfId="4" applyFont="1" applyAlignment="1" applyProtection="1">
      <alignment horizontal="left" vertical="center" wrapText="1"/>
      <protection hidden="1"/>
    </xf>
    <xf numFmtId="0" fontId="13" fillId="2" borderId="0" xfId="4" applyFont="1" applyFill="1" applyAlignment="1" applyProtection="1">
      <alignment horizontal="left" vertical="center" wrapText="1"/>
      <protection hidden="1"/>
    </xf>
    <xf numFmtId="0" fontId="13" fillId="2" borderId="0" xfId="4" applyFont="1" applyFill="1" applyAlignment="1" applyProtection="1">
      <alignment horizontal="left" vertical="center"/>
      <protection hidden="1"/>
    </xf>
    <xf numFmtId="0" fontId="19" fillId="2" borderId="54" xfId="4" applyFont="1" applyFill="1" applyBorder="1" applyAlignment="1" applyProtection="1">
      <alignment horizontal="left" vertical="center"/>
      <protection hidden="1"/>
    </xf>
    <xf numFmtId="44" fontId="19" fillId="2" borderId="54" xfId="2" applyFont="1" applyFill="1" applyBorder="1" applyAlignment="1" applyProtection="1">
      <alignment horizontal="left" vertical="center"/>
      <protection hidden="1"/>
    </xf>
    <xf numFmtId="44" fontId="13" fillId="2" borderId="0" xfId="2" applyFont="1" applyFill="1" applyAlignment="1" applyProtection="1">
      <alignment horizontal="left" vertical="center"/>
      <protection hidden="1"/>
    </xf>
    <xf numFmtId="0" fontId="13" fillId="2" borderId="0" xfId="1" applyNumberFormat="1" applyFont="1" applyFill="1" applyAlignment="1" applyProtection="1">
      <alignment horizontal="left" vertical="center"/>
      <protection hidden="1"/>
    </xf>
    <xf numFmtId="0" fontId="21" fillId="2" borderId="0" xfId="4" applyFont="1" applyFill="1" applyAlignment="1" applyProtection="1">
      <alignment horizontal="left" vertical="center" wrapText="1"/>
      <protection hidden="1"/>
    </xf>
    <xf numFmtId="164" fontId="13" fillId="2" borderId="0" xfId="1" applyFont="1" applyFill="1" applyBorder="1" applyAlignment="1" applyProtection="1">
      <alignment horizontal="left" vertical="center"/>
      <protection hidden="1"/>
    </xf>
    <xf numFmtId="164" fontId="13" fillId="0" borderId="0" xfId="1" applyFont="1" applyFill="1" applyBorder="1" applyAlignment="1" applyProtection="1">
      <alignment horizontal="left" vertical="center"/>
      <protection hidden="1"/>
    </xf>
    <xf numFmtId="44" fontId="16" fillId="0" borderId="0" xfId="2" applyFont="1" applyFill="1" applyBorder="1" applyAlignment="1" applyProtection="1">
      <alignment horizontal="left" vertical="center"/>
      <protection hidden="1"/>
    </xf>
    <xf numFmtId="44" fontId="24" fillId="6" borderId="48" xfId="2" applyFont="1" applyFill="1" applyBorder="1" applyAlignment="1" applyProtection="1">
      <alignment horizontal="left" vertical="center"/>
      <protection locked="0"/>
    </xf>
    <xf numFmtId="44" fontId="24" fillId="6" borderId="50" xfId="2" applyFont="1" applyFill="1" applyBorder="1" applyAlignment="1" applyProtection="1">
      <alignment horizontal="left" vertical="center"/>
      <protection locked="0"/>
    </xf>
    <xf numFmtId="165" fontId="18" fillId="3" borderId="8" xfId="4" applyNumberFormat="1" applyFont="1" applyFill="1" applyBorder="1" applyAlignment="1" applyProtection="1">
      <alignment horizontal="center" vertical="center" wrapText="1"/>
      <protection hidden="1"/>
    </xf>
    <xf numFmtId="0" fontId="18" fillId="3" borderId="9" xfId="4" applyFont="1" applyFill="1" applyBorder="1" applyAlignment="1" applyProtection="1">
      <alignment horizontal="center" vertical="center" wrapText="1"/>
      <protection hidden="1"/>
    </xf>
    <xf numFmtId="165" fontId="28" fillId="3" borderId="8" xfId="4" applyNumberFormat="1" applyFont="1" applyFill="1" applyBorder="1" applyAlignment="1" applyProtection="1">
      <alignment horizontal="center" vertical="center" wrapText="1"/>
      <protection hidden="1"/>
    </xf>
    <xf numFmtId="165" fontId="28" fillId="3" borderId="9" xfId="4" applyNumberFormat="1" applyFont="1" applyFill="1" applyBorder="1" applyAlignment="1" applyProtection="1">
      <alignment horizontal="center" vertical="center" wrapText="1"/>
      <protection hidden="1"/>
    </xf>
    <xf numFmtId="165" fontId="28" fillId="3" borderId="10" xfId="4" applyNumberFormat="1" applyFont="1" applyFill="1" applyBorder="1" applyAlignment="1" applyProtection="1">
      <alignment horizontal="center" vertical="center" wrapText="1"/>
      <protection hidden="1"/>
    </xf>
    <xf numFmtId="44" fontId="28" fillId="3" borderId="11" xfId="2" applyFont="1" applyFill="1" applyBorder="1" applyAlignment="1" applyProtection="1">
      <alignment horizontal="center" vertical="center" wrapText="1"/>
      <protection hidden="1"/>
    </xf>
    <xf numFmtId="0" fontId="28" fillId="3" borderId="12" xfId="4" applyFont="1" applyFill="1" applyBorder="1" applyAlignment="1" applyProtection="1">
      <alignment horizontal="center" vertical="center" wrapText="1"/>
      <protection hidden="1"/>
    </xf>
    <xf numFmtId="165" fontId="28" fillId="3" borderId="18" xfId="4" applyNumberFormat="1" applyFont="1" applyFill="1" applyBorder="1" applyAlignment="1" applyProtection="1">
      <alignment horizontal="center" vertical="center" wrapText="1"/>
      <protection hidden="1"/>
    </xf>
    <xf numFmtId="44" fontId="28" fillId="3" borderId="9" xfId="2" applyFont="1" applyFill="1" applyBorder="1" applyAlignment="1" applyProtection="1">
      <alignment horizontal="center" vertical="center" wrapText="1"/>
      <protection hidden="1"/>
    </xf>
    <xf numFmtId="0" fontId="28" fillId="3" borderId="9" xfId="4" applyFont="1" applyFill="1" applyBorder="1" applyAlignment="1" applyProtection="1">
      <alignment horizontal="center" vertical="center" wrapText="1"/>
      <protection hidden="1"/>
    </xf>
    <xf numFmtId="0" fontId="45" fillId="2" borderId="0" xfId="0" applyFont="1" applyFill="1"/>
    <xf numFmtId="0" fontId="46" fillId="2" borderId="0" xfId="0" applyFont="1" applyFill="1"/>
    <xf numFmtId="165" fontId="28" fillId="3" borderId="9" xfId="4" applyNumberFormat="1" applyFont="1" applyFill="1" applyBorder="1" applyAlignment="1" applyProtection="1">
      <alignment horizontal="center" vertical="center"/>
      <protection hidden="1"/>
    </xf>
    <xf numFmtId="0" fontId="6" fillId="0" borderId="0" xfId="0" applyFont="1" applyProtection="1">
      <protection hidden="1"/>
    </xf>
    <xf numFmtId="0" fontId="9" fillId="3" borderId="0" xfId="0" applyFont="1" applyFill="1" applyProtection="1">
      <protection hidden="1"/>
    </xf>
    <xf numFmtId="0" fontId="17" fillId="0" borderId="0" xfId="0" applyFont="1" applyProtection="1">
      <protection hidden="1"/>
    </xf>
    <xf numFmtId="0" fontId="9" fillId="3" borderId="0" xfId="0" applyFont="1" applyFill="1" applyAlignment="1" applyProtection="1">
      <alignment vertical="center"/>
      <protection hidden="1"/>
    </xf>
    <xf numFmtId="0" fontId="6" fillId="0" borderId="53" xfId="0" applyFont="1" applyBorder="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vertical="top"/>
      <protection hidden="1"/>
    </xf>
    <xf numFmtId="0" fontId="6" fillId="0" borderId="53" xfId="0" applyFont="1" applyBorder="1" applyProtection="1">
      <protection hidden="1"/>
    </xf>
    <xf numFmtId="0" fontId="27" fillId="0" borderId="0" xfId="0" applyFont="1" applyProtection="1">
      <protection hidden="1"/>
    </xf>
    <xf numFmtId="0" fontId="13" fillId="2" borderId="0" xfId="1" applyNumberFormat="1" applyFont="1" applyFill="1" applyBorder="1" applyAlignment="1" applyProtection="1">
      <alignment horizontal="left" vertical="center"/>
      <protection locked="0"/>
    </xf>
    <xf numFmtId="0" fontId="16" fillId="2" borderId="0" xfId="1" applyNumberFormat="1" applyFont="1" applyFill="1" applyBorder="1" applyAlignment="1" applyProtection="1">
      <alignment horizontal="left" vertical="center"/>
      <protection locked="0"/>
    </xf>
    <xf numFmtId="44" fontId="16" fillId="2" borderId="0" xfId="2" applyFont="1" applyFill="1" applyAlignment="1" applyProtection="1">
      <alignment horizontal="left" vertical="center"/>
      <protection hidden="1"/>
    </xf>
    <xf numFmtId="0" fontId="16" fillId="0" borderId="0" xfId="4" applyFont="1" applyAlignment="1" applyProtection="1">
      <alignment horizontal="center" vertical="center" wrapText="1"/>
      <protection hidden="1"/>
    </xf>
    <xf numFmtId="0" fontId="21" fillId="0" borderId="0" xfId="4" applyFont="1" applyAlignment="1" applyProtection="1">
      <alignment horizontal="left" vertical="center"/>
      <protection hidden="1"/>
    </xf>
    <xf numFmtId="44" fontId="16" fillId="0" borderId="0" xfId="4" applyNumberFormat="1" applyFont="1" applyAlignment="1" applyProtection="1">
      <alignment horizontal="left" vertical="center"/>
      <protection hidden="1"/>
    </xf>
    <xf numFmtId="165" fontId="18" fillId="3" borderId="55" xfId="4" applyNumberFormat="1" applyFont="1" applyFill="1" applyBorder="1" applyAlignment="1" applyProtection="1">
      <alignment horizontal="center" vertical="center" wrapText="1"/>
      <protection hidden="1"/>
    </xf>
    <xf numFmtId="165" fontId="18" fillId="3" borderId="56" xfId="4" applyNumberFormat="1" applyFont="1" applyFill="1" applyBorder="1" applyAlignment="1" applyProtection="1">
      <alignment horizontal="center" vertical="center" wrapText="1"/>
      <protection hidden="1"/>
    </xf>
    <xf numFmtId="44" fontId="18" fillId="3" borderId="56" xfId="2" applyFont="1" applyFill="1" applyBorder="1" applyAlignment="1" applyProtection="1">
      <alignment horizontal="center" vertical="center" wrapText="1"/>
      <protection hidden="1"/>
    </xf>
    <xf numFmtId="0" fontId="18" fillId="3" borderId="56" xfId="4" applyFont="1" applyFill="1" applyBorder="1" applyAlignment="1" applyProtection="1">
      <alignment horizontal="center" vertical="center" wrapText="1"/>
      <protection hidden="1"/>
    </xf>
    <xf numFmtId="0" fontId="18" fillId="3" borderId="59" xfId="4" applyFont="1" applyFill="1" applyBorder="1" applyAlignment="1" applyProtection="1">
      <alignment horizontal="center" vertical="center" wrapText="1"/>
      <protection hidden="1"/>
    </xf>
    <xf numFmtId="44" fontId="19" fillId="2" borderId="53" xfId="2" applyFont="1" applyFill="1" applyBorder="1" applyAlignment="1" applyProtection="1">
      <alignment horizontal="left" vertical="top"/>
      <protection hidden="1"/>
    </xf>
    <xf numFmtId="44" fontId="19" fillId="2" borderId="54" xfId="2" applyFont="1" applyFill="1" applyBorder="1" applyAlignment="1" applyProtection="1">
      <alignment horizontal="left" vertical="top"/>
      <protection hidden="1"/>
    </xf>
    <xf numFmtId="0" fontId="16" fillId="0" borderId="0" xfId="1" applyNumberFormat="1" applyFont="1" applyFill="1" applyBorder="1" applyAlignment="1" applyProtection="1">
      <alignment horizontal="left" vertical="center"/>
      <protection hidden="1"/>
    </xf>
    <xf numFmtId="0" fontId="13" fillId="0" borderId="0" xfId="1" applyNumberFormat="1" applyFont="1" applyFill="1" applyBorder="1" applyAlignment="1" applyProtection="1">
      <alignment horizontal="left" vertical="center"/>
      <protection hidden="1"/>
    </xf>
    <xf numFmtId="44" fontId="13" fillId="0" borderId="0" xfId="2" applyFont="1" applyFill="1" applyBorder="1" applyAlignment="1" applyProtection="1">
      <alignment horizontal="left" vertical="center"/>
      <protection hidden="1"/>
    </xf>
    <xf numFmtId="0" fontId="38" fillId="2" borderId="0" xfId="4" applyFont="1" applyFill="1" applyAlignment="1" applyProtection="1">
      <alignment horizontal="left" vertical="center"/>
      <protection hidden="1"/>
    </xf>
    <xf numFmtId="0" fontId="8" fillId="2" borderId="0" xfId="4" applyFont="1" applyFill="1" applyAlignment="1" applyProtection="1">
      <alignment horizontal="left" vertical="top" wrapText="1" shrinkToFit="1"/>
      <protection hidden="1"/>
    </xf>
    <xf numFmtId="0" fontId="33" fillId="2" borderId="0" xfId="0" applyFont="1" applyFill="1" applyAlignment="1" applyProtection="1">
      <alignment horizontal="left" vertical="top" wrapText="1" shrinkToFit="1"/>
      <protection hidden="1"/>
    </xf>
    <xf numFmtId="0" fontId="39" fillId="2" borderId="0" xfId="0" applyFont="1" applyFill="1" applyAlignment="1" applyProtection="1">
      <alignment horizontal="left" vertical="top" wrapText="1"/>
      <protection hidden="1"/>
    </xf>
    <xf numFmtId="0" fontId="41" fillId="3" borderId="34" xfId="4" applyFont="1" applyFill="1" applyBorder="1" applyAlignment="1" applyProtection="1">
      <alignment horizontal="left" vertical="center"/>
      <protection hidden="1"/>
    </xf>
    <xf numFmtId="0" fontId="40" fillId="3" borderId="35" xfId="4" applyFont="1" applyFill="1" applyBorder="1" applyAlignment="1" applyProtection="1">
      <alignment horizontal="left" vertical="center"/>
      <protection hidden="1"/>
    </xf>
    <xf numFmtId="0" fontId="15" fillId="0" borderId="0" xfId="4" applyFont="1" applyAlignment="1" applyProtection="1">
      <alignment horizontal="left" vertical="center" wrapText="1"/>
      <protection hidden="1"/>
    </xf>
    <xf numFmtId="165" fontId="23" fillId="3" borderId="8" xfId="4" applyNumberFormat="1" applyFont="1" applyFill="1" applyBorder="1" applyAlignment="1" applyProtection="1">
      <alignment horizontal="left" vertical="center" wrapText="1"/>
      <protection hidden="1"/>
    </xf>
    <xf numFmtId="165" fontId="23" fillId="3" borderId="12" xfId="4" applyNumberFormat="1" applyFont="1" applyFill="1" applyBorder="1" applyAlignment="1" applyProtection="1">
      <alignment horizontal="left" vertical="center" wrapText="1"/>
      <protection hidden="1"/>
    </xf>
    <xf numFmtId="0" fontId="16" fillId="0" borderId="0" xfId="4" applyFont="1" applyAlignment="1" applyProtection="1">
      <alignment horizontal="left" vertical="top" wrapText="1"/>
      <protection hidden="1"/>
    </xf>
    <xf numFmtId="0" fontId="16" fillId="6" borderId="47" xfId="4" applyFont="1" applyFill="1" applyBorder="1" applyAlignment="1" applyProtection="1">
      <alignment horizontal="left" vertical="center"/>
      <protection hidden="1"/>
    </xf>
    <xf numFmtId="44" fontId="16" fillId="6" borderId="48" xfId="2" applyFont="1" applyFill="1" applyBorder="1" applyAlignment="1" applyProtection="1">
      <alignment horizontal="left" vertical="center"/>
      <protection hidden="1"/>
    </xf>
    <xf numFmtId="0" fontId="16" fillId="6" borderId="49" xfId="4" applyFont="1" applyFill="1" applyBorder="1" applyAlignment="1" applyProtection="1">
      <alignment horizontal="left" vertical="center"/>
      <protection hidden="1"/>
    </xf>
    <xf numFmtId="44" fontId="16" fillId="6" borderId="50" xfId="2" applyFont="1" applyFill="1" applyBorder="1" applyAlignment="1" applyProtection="1">
      <alignment horizontal="left" vertical="center"/>
      <protection hidden="1"/>
    </xf>
    <xf numFmtId="0" fontId="16" fillId="6" borderId="60" xfId="4" applyFont="1" applyFill="1" applyBorder="1" applyAlignment="1" applyProtection="1">
      <alignment horizontal="left" vertical="center"/>
      <protection hidden="1"/>
    </xf>
    <xf numFmtId="44" fontId="16" fillId="6" borderId="61" xfId="2" applyFont="1" applyFill="1" applyBorder="1" applyAlignment="1" applyProtection="1">
      <alignment horizontal="left" vertical="center"/>
      <protection hidden="1"/>
    </xf>
    <xf numFmtId="0" fontId="24" fillId="6" borderId="62" xfId="4" applyFont="1" applyFill="1" applyBorder="1" applyAlignment="1" applyProtection="1">
      <alignment horizontal="left" vertical="center"/>
      <protection hidden="1"/>
    </xf>
    <xf numFmtId="44" fontId="16" fillId="6" borderId="63" xfId="2" applyFont="1" applyFill="1" applyBorder="1" applyAlignment="1" applyProtection="1">
      <alignment horizontal="left" vertical="center"/>
      <protection hidden="1"/>
    </xf>
    <xf numFmtId="0" fontId="25" fillId="6" borderId="24" xfId="4" applyFont="1" applyFill="1" applyBorder="1" applyAlignment="1" applyProtection="1">
      <alignment horizontal="left" vertical="center"/>
      <protection hidden="1"/>
    </xf>
    <xf numFmtId="44" fontId="24" fillId="6" borderId="25" xfId="2" applyFont="1" applyFill="1" applyBorder="1" applyAlignment="1" applyProtection="1">
      <alignment horizontal="left" vertical="center"/>
      <protection hidden="1"/>
    </xf>
    <xf numFmtId="0" fontId="25" fillId="2" borderId="65" xfId="4" applyFont="1" applyFill="1" applyBorder="1" applyAlignment="1" applyProtection="1">
      <alignment horizontal="left" vertical="center"/>
      <protection hidden="1"/>
    </xf>
    <xf numFmtId="44" fontId="24" fillId="2" borderId="65" xfId="2" applyFont="1" applyFill="1" applyBorder="1" applyAlignment="1" applyProtection="1">
      <alignment horizontal="left" vertical="center"/>
      <protection hidden="1"/>
    </xf>
    <xf numFmtId="0" fontId="16" fillId="2" borderId="65" xfId="4" applyFont="1" applyFill="1" applyBorder="1" applyAlignment="1" applyProtection="1">
      <alignment horizontal="left" vertical="center"/>
      <protection hidden="1"/>
    </xf>
    <xf numFmtId="0" fontId="16" fillId="0" borderId="65" xfId="4" applyFont="1" applyBorder="1" applyAlignment="1" applyProtection="1">
      <alignment horizontal="left" vertical="center" wrapText="1"/>
      <protection hidden="1"/>
    </xf>
    <xf numFmtId="0" fontId="16" fillId="0" borderId="65" xfId="4" applyFont="1" applyBorder="1" applyAlignment="1" applyProtection="1">
      <alignment horizontal="left" vertical="top" wrapText="1"/>
      <protection hidden="1"/>
    </xf>
    <xf numFmtId="0" fontId="25" fillId="2" borderId="0" xfId="4" applyFont="1" applyFill="1" applyAlignment="1" applyProtection="1">
      <alignment horizontal="left" vertical="center"/>
      <protection hidden="1"/>
    </xf>
    <xf numFmtId="44" fontId="24" fillId="2" borderId="0" xfId="2" applyFont="1" applyFill="1" applyBorder="1" applyAlignment="1" applyProtection="1">
      <alignment horizontal="left" vertical="center"/>
      <protection hidden="1"/>
    </xf>
    <xf numFmtId="0" fontId="38" fillId="3" borderId="35" xfId="4" applyFont="1" applyFill="1" applyBorder="1" applyAlignment="1" applyProtection="1">
      <alignment horizontal="left" vertical="center"/>
      <protection hidden="1"/>
    </xf>
    <xf numFmtId="0" fontId="42" fillId="3" borderId="35" xfId="4" applyFont="1" applyFill="1" applyBorder="1" applyAlignment="1" applyProtection="1">
      <alignment horizontal="left" vertical="center"/>
      <protection hidden="1"/>
    </xf>
    <xf numFmtId="165" fontId="23" fillId="2" borderId="0" xfId="4" applyNumberFormat="1" applyFont="1" applyFill="1" applyAlignment="1" applyProtection="1">
      <alignment horizontal="left" vertical="center" wrapText="1"/>
      <protection hidden="1"/>
    </xf>
    <xf numFmtId="44" fontId="16" fillId="6" borderId="62" xfId="2" applyFont="1" applyFill="1" applyBorder="1" applyAlignment="1" applyProtection="1">
      <alignment horizontal="left" vertical="center"/>
      <protection hidden="1"/>
    </xf>
    <xf numFmtId="44" fontId="16" fillId="6" borderId="47" xfId="2" applyFont="1" applyFill="1" applyBorder="1" applyAlignment="1" applyProtection="1">
      <alignment horizontal="left" vertical="center"/>
      <protection hidden="1"/>
    </xf>
    <xf numFmtId="44" fontId="24" fillId="6" borderId="64" xfId="2" applyFont="1" applyFill="1" applyBorder="1" applyAlignment="1" applyProtection="1">
      <alignment horizontal="left" vertical="center"/>
      <protection hidden="1"/>
    </xf>
    <xf numFmtId="44" fontId="24" fillId="6" borderId="52" xfId="2" applyFont="1" applyFill="1" applyBorder="1" applyAlignment="1" applyProtection="1">
      <alignment horizontal="left" vertical="center"/>
      <protection hidden="1"/>
    </xf>
    <xf numFmtId="44" fontId="24" fillId="6" borderId="47" xfId="2" applyFont="1" applyFill="1" applyBorder="1" applyAlignment="1" applyProtection="1">
      <alignment horizontal="left" vertical="center"/>
      <protection hidden="1"/>
    </xf>
    <xf numFmtId="2" fontId="16" fillId="6" borderId="64" xfId="2" applyNumberFormat="1" applyFont="1" applyFill="1" applyBorder="1" applyAlignment="1" applyProtection="1">
      <alignment horizontal="left" vertical="center"/>
      <protection hidden="1"/>
    </xf>
    <xf numFmtId="2" fontId="16" fillId="6" borderId="47" xfId="2" applyNumberFormat="1" applyFont="1" applyFill="1" applyBorder="1" applyAlignment="1" applyProtection="1">
      <alignment horizontal="left" vertical="center"/>
      <protection hidden="1"/>
    </xf>
    <xf numFmtId="44" fontId="16" fillId="2" borderId="65" xfId="2" applyFont="1" applyFill="1" applyBorder="1" applyAlignment="1" applyProtection="1">
      <alignment horizontal="left" vertical="center"/>
      <protection hidden="1"/>
    </xf>
    <xf numFmtId="44" fontId="16" fillId="2" borderId="65" xfId="2" applyFont="1" applyFill="1" applyBorder="1" applyAlignment="1" applyProtection="1">
      <alignment horizontal="center" vertical="center"/>
      <protection hidden="1"/>
    </xf>
    <xf numFmtId="0" fontId="32" fillId="2" borderId="0" xfId="4" applyFont="1" applyFill="1" applyAlignment="1" applyProtection="1">
      <alignment horizontal="left" vertical="center"/>
      <protection hidden="1"/>
    </xf>
    <xf numFmtId="0" fontId="16" fillId="2" borderId="29" xfId="4" applyFont="1" applyFill="1" applyBorder="1" applyAlignment="1" applyProtection="1">
      <alignment horizontal="left" vertical="center"/>
      <protection locked="0"/>
    </xf>
    <xf numFmtId="0" fontId="16" fillId="0" borderId="30" xfId="4" applyFont="1" applyBorder="1" applyAlignment="1" applyProtection="1">
      <alignment horizontal="left" vertical="center"/>
      <protection locked="0"/>
    </xf>
    <xf numFmtId="0" fontId="16" fillId="2" borderId="31" xfId="4" applyFont="1" applyFill="1" applyBorder="1" applyAlignment="1" applyProtection="1">
      <alignment horizontal="left" vertical="center"/>
      <protection locked="0"/>
    </xf>
    <xf numFmtId="0" fontId="16" fillId="2" borderId="32" xfId="4" applyFont="1" applyFill="1" applyBorder="1" applyAlignment="1" applyProtection="1">
      <alignment horizontal="left" vertical="center"/>
      <protection locked="0"/>
    </xf>
    <xf numFmtId="0" fontId="16" fillId="0" borderId="32" xfId="4" applyFont="1" applyBorder="1" applyAlignment="1" applyProtection="1">
      <alignment horizontal="left" vertical="center"/>
      <protection locked="0"/>
    </xf>
    <xf numFmtId="0" fontId="16" fillId="0" borderId="32" xfId="4" applyFont="1" applyBorder="1" applyAlignment="1" applyProtection="1">
      <alignment horizontal="left" vertical="center" wrapText="1"/>
      <protection locked="0"/>
    </xf>
    <xf numFmtId="0" fontId="16" fillId="0" borderId="33" xfId="4" applyFont="1" applyBorder="1" applyAlignment="1" applyProtection="1">
      <alignment horizontal="left" vertical="center"/>
      <protection locked="0"/>
    </xf>
    <xf numFmtId="9" fontId="24" fillId="6" borderId="63" xfId="3" applyFont="1" applyFill="1" applyBorder="1" applyAlignment="1" applyProtection="1">
      <alignment horizontal="center" vertical="center"/>
      <protection hidden="1"/>
    </xf>
    <xf numFmtId="0" fontId="20" fillId="2" borderId="5" xfId="4" applyFont="1" applyFill="1" applyBorder="1" applyAlignment="1" applyProtection="1">
      <alignment horizontal="center" vertical="top"/>
      <protection locked="0"/>
    </xf>
    <xf numFmtId="0" fontId="20" fillId="2" borderId="1" xfId="4" applyFont="1" applyFill="1" applyBorder="1" applyAlignment="1" applyProtection="1">
      <alignment horizontal="center" vertical="top"/>
      <protection locked="0"/>
    </xf>
    <xf numFmtId="0" fontId="20" fillId="2" borderId="2" xfId="4" applyFont="1" applyFill="1" applyBorder="1" applyAlignment="1" applyProtection="1">
      <alignment horizontal="center" vertical="top"/>
      <protection locked="0"/>
    </xf>
    <xf numFmtId="0" fontId="20" fillId="2" borderId="4" xfId="4" applyFont="1" applyFill="1" applyBorder="1" applyAlignment="1" applyProtection="1">
      <alignment horizontal="center" vertical="top"/>
      <protection locked="0"/>
    </xf>
    <xf numFmtId="44" fontId="47" fillId="2" borderId="0" xfId="2" applyFont="1" applyFill="1" applyBorder="1" applyAlignment="1" applyProtection="1">
      <alignment horizontal="left" vertical="center" wrapText="1"/>
      <protection hidden="1"/>
    </xf>
    <xf numFmtId="0" fontId="47" fillId="0" borderId="0" xfId="4" applyFont="1" applyAlignment="1" applyProtection="1">
      <alignment horizontal="left" vertical="center"/>
      <protection hidden="1"/>
    </xf>
    <xf numFmtId="1" fontId="11" fillId="4" borderId="44" xfId="8" applyNumberFormat="1" applyFont="1" applyFill="1" applyBorder="1" applyAlignment="1">
      <alignment vertical="top" wrapText="1"/>
    </xf>
    <xf numFmtId="0" fontId="11" fillId="0" borderId="45" xfId="0" applyFont="1" applyBorder="1" applyAlignment="1">
      <alignment vertical="top" wrapText="1"/>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xf>
    <xf numFmtId="1" fontId="10" fillId="4" borderId="36" xfId="8" applyNumberFormat="1" applyFont="1" applyFill="1" applyBorder="1" applyAlignment="1">
      <alignment vertical="top" wrapText="1"/>
    </xf>
    <xf numFmtId="0" fontId="10" fillId="0" borderId="37" xfId="0" applyFont="1" applyBorder="1" applyAlignment="1">
      <alignment vertical="top" wrapText="1"/>
    </xf>
    <xf numFmtId="1" fontId="11" fillId="4" borderId="36" xfId="8" applyNumberFormat="1" applyFont="1" applyFill="1" applyBorder="1" applyAlignment="1">
      <alignment vertical="top" wrapText="1"/>
    </xf>
    <xf numFmtId="0" fontId="11" fillId="0" borderId="37" xfId="0" applyFont="1" applyBorder="1" applyAlignment="1">
      <alignment vertical="top" wrapText="1"/>
    </xf>
    <xf numFmtId="0" fontId="43" fillId="6" borderId="34" xfId="8" applyFont="1" applyFill="1" applyBorder="1" applyAlignment="1">
      <alignment vertical="top" wrapText="1"/>
    </xf>
    <xf numFmtId="0" fontId="36" fillId="6" borderId="35" xfId="0" applyFont="1" applyFill="1" applyBorder="1" applyAlignment="1">
      <alignment wrapText="1"/>
    </xf>
    <xf numFmtId="0" fontId="6" fillId="0" borderId="53" xfId="0" applyFont="1" applyBorder="1" applyAlignment="1" applyProtection="1">
      <alignment horizontal="left" vertical="top"/>
      <protection hidden="1"/>
    </xf>
    <xf numFmtId="0" fontId="26" fillId="0" borderId="0" xfId="0" applyFont="1" applyAlignment="1" applyProtection="1">
      <alignment horizontal="left"/>
      <protection hidden="1"/>
    </xf>
    <xf numFmtId="0" fontId="6" fillId="0" borderId="53" xfId="0" applyFont="1" applyBorder="1" applyAlignment="1" applyProtection="1">
      <alignment horizontal="left" vertical="center"/>
      <protection hidden="1"/>
    </xf>
    <xf numFmtId="0" fontId="8" fillId="3" borderId="26"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protection hidden="1"/>
    </xf>
    <xf numFmtId="0" fontId="8" fillId="3" borderId="28" xfId="4" applyFont="1" applyFill="1" applyBorder="1" applyAlignment="1" applyProtection="1">
      <alignment horizontal="left" vertical="center"/>
      <protection hidden="1"/>
    </xf>
    <xf numFmtId="0" fontId="8" fillId="3" borderId="29" xfId="4" applyFont="1" applyFill="1" applyBorder="1" applyAlignment="1" applyProtection="1">
      <alignment horizontal="left" vertical="center"/>
      <protection hidden="1"/>
    </xf>
    <xf numFmtId="0" fontId="8" fillId="3" borderId="0" xfId="4" applyFont="1" applyFill="1" applyAlignment="1" applyProtection="1">
      <alignment horizontal="left" vertical="center"/>
      <protection hidden="1"/>
    </xf>
    <xf numFmtId="0" fontId="8" fillId="3" borderId="30" xfId="4" applyFont="1" applyFill="1" applyBorder="1" applyAlignment="1" applyProtection="1">
      <alignment horizontal="left" vertical="center"/>
      <protection hidden="1"/>
    </xf>
    <xf numFmtId="0" fontId="8" fillId="3" borderId="31" xfId="4" applyFont="1" applyFill="1" applyBorder="1" applyAlignment="1" applyProtection="1">
      <alignment horizontal="left" vertical="center"/>
      <protection hidden="1"/>
    </xf>
    <xf numFmtId="0" fontId="8" fillId="3" borderId="32" xfId="4" applyFont="1" applyFill="1" applyBorder="1" applyAlignment="1" applyProtection="1">
      <alignment horizontal="left" vertical="center"/>
      <protection hidden="1"/>
    </xf>
    <xf numFmtId="0" fontId="8" fillId="3" borderId="33" xfId="4" applyFont="1" applyFill="1" applyBorder="1" applyAlignment="1" applyProtection="1">
      <alignment horizontal="left" vertical="center"/>
      <protection hidden="1"/>
    </xf>
    <xf numFmtId="165" fontId="29" fillId="2" borderId="0" xfId="4" applyNumberFormat="1" applyFont="1" applyFill="1" applyAlignment="1" applyProtection="1">
      <alignment horizontal="left" vertical="center"/>
      <protection hidden="1"/>
    </xf>
    <xf numFmtId="0" fontId="8" fillId="3" borderId="29" xfId="4" applyFont="1" applyFill="1" applyBorder="1" applyAlignment="1" applyProtection="1">
      <alignment horizontal="left" vertical="center" wrapText="1"/>
      <protection hidden="1"/>
    </xf>
    <xf numFmtId="0" fontId="8" fillId="3" borderId="0" xfId="4" applyFont="1" applyFill="1" applyAlignment="1" applyProtection="1">
      <alignment horizontal="left" vertical="center" wrapText="1"/>
      <protection hidden="1"/>
    </xf>
    <xf numFmtId="0" fontId="8" fillId="3" borderId="26"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protection hidden="1"/>
    </xf>
    <xf numFmtId="0" fontId="8" fillId="3" borderId="0" xfId="4" applyFont="1" applyFill="1" applyAlignment="1" applyProtection="1">
      <alignment horizontal="left" vertical="top"/>
      <protection hidden="1"/>
    </xf>
    <xf numFmtId="0" fontId="8" fillId="3" borderId="31" xfId="4" applyFont="1" applyFill="1" applyBorder="1" applyAlignment="1" applyProtection="1">
      <alignment horizontal="left" vertical="top"/>
      <protection hidden="1"/>
    </xf>
    <xf numFmtId="0" fontId="8" fillId="3" borderId="32" xfId="4" applyFont="1" applyFill="1" applyBorder="1" applyAlignment="1" applyProtection="1">
      <alignment horizontal="left" vertical="top"/>
      <protection hidden="1"/>
    </xf>
    <xf numFmtId="0" fontId="16" fillId="3" borderId="26" xfId="4" applyFont="1" applyFill="1" applyBorder="1" applyAlignment="1" applyProtection="1">
      <alignment horizontal="left" vertical="top" wrapText="1"/>
      <protection hidden="1"/>
    </xf>
    <xf numFmtId="0" fontId="16" fillId="3" borderId="27" xfId="4" applyFont="1" applyFill="1" applyBorder="1" applyAlignment="1" applyProtection="1">
      <alignment horizontal="left" vertical="top" wrapText="1"/>
      <protection hidden="1"/>
    </xf>
    <xf numFmtId="0" fontId="16" fillId="3" borderId="27" xfId="4" applyFont="1" applyFill="1" applyBorder="1" applyAlignment="1" applyProtection="1">
      <alignment horizontal="left" vertical="top"/>
      <protection hidden="1"/>
    </xf>
    <xf numFmtId="0" fontId="16" fillId="3" borderId="28" xfId="4" applyFont="1" applyFill="1" applyBorder="1" applyAlignment="1" applyProtection="1">
      <alignment horizontal="left" vertical="top"/>
      <protection hidden="1"/>
    </xf>
    <xf numFmtId="0" fontId="16" fillId="3" borderId="29" xfId="4" applyFont="1" applyFill="1" applyBorder="1" applyAlignment="1" applyProtection="1">
      <alignment horizontal="left" vertical="top" wrapText="1"/>
      <protection hidden="1"/>
    </xf>
    <xf numFmtId="0" fontId="16" fillId="3" borderId="0" xfId="4" applyFont="1" applyFill="1" applyAlignment="1" applyProtection="1">
      <alignment horizontal="left" vertical="top" wrapText="1"/>
      <protection hidden="1"/>
    </xf>
    <xf numFmtId="0" fontId="16" fillId="3" borderId="0" xfId="4" applyFont="1" applyFill="1" applyAlignment="1" applyProtection="1">
      <alignment horizontal="left" vertical="top"/>
      <protection hidden="1"/>
    </xf>
    <xf numFmtId="0" fontId="16" fillId="3" borderId="30" xfId="4" applyFont="1" applyFill="1" applyBorder="1" applyAlignment="1" applyProtection="1">
      <alignment horizontal="left" vertical="top"/>
      <protection hidden="1"/>
    </xf>
    <xf numFmtId="0" fontId="16" fillId="3" borderId="29" xfId="4" applyFont="1" applyFill="1" applyBorder="1" applyAlignment="1" applyProtection="1">
      <alignment horizontal="left" vertical="top"/>
      <protection hidden="1"/>
    </xf>
    <xf numFmtId="0" fontId="16" fillId="3" borderId="31" xfId="4" applyFont="1" applyFill="1" applyBorder="1" applyAlignment="1" applyProtection="1">
      <alignment horizontal="left" vertical="top"/>
      <protection hidden="1"/>
    </xf>
    <xf numFmtId="0" fontId="16" fillId="3" borderId="32" xfId="4" applyFont="1" applyFill="1" applyBorder="1" applyAlignment="1" applyProtection="1">
      <alignment horizontal="left" vertical="top"/>
      <protection hidden="1"/>
    </xf>
    <xf numFmtId="0" fontId="16" fillId="3" borderId="33" xfId="4" applyFont="1" applyFill="1" applyBorder="1" applyAlignment="1" applyProtection="1">
      <alignment horizontal="left" vertical="top"/>
      <protection hidden="1"/>
    </xf>
    <xf numFmtId="165" fontId="17" fillId="2" borderId="0" xfId="4" applyNumberFormat="1" applyFont="1" applyFill="1" applyAlignment="1" applyProtection="1">
      <alignment horizontal="left" vertical="center"/>
      <protection hidden="1"/>
    </xf>
    <xf numFmtId="0" fontId="20" fillId="3" borderId="26" xfId="4" applyFont="1" applyFill="1" applyBorder="1" applyAlignment="1" applyProtection="1">
      <alignment horizontal="left" vertical="top" wrapText="1"/>
      <protection hidden="1"/>
    </xf>
    <xf numFmtId="0" fontId="20" fillId="3" borderId="27" xfId="4" applyFont="1" applyFill="1" applyBorder="1" applyAlignment="1" applyProtection="1">
      <alignment horizontal="left" vertical="top" wrapText="1"/>
      <protection hidden="1"/>
    </xf>
    <xf numFmtId="0" fontId="20" fillId="3" borderId="27" xfId="4" applyFont="1" applyFill="1" applyBorder="1" applyAlignment="1" applyProtection="1">
      <alignment horizontal="left" vertical="top"/>
      <protection hidden="1"/>
    </xf>
    <xf numFmtId="0" fontId="20" fillId="3" borderId="28" xfId="4" applyFont="1" applyFill="1" applyBorder="1" applyAlignment="1" applyProtection="1">
      <alignment horizontal="left" vertical="top"/>
      <protection hidden="1"/>
    </xf>
    <xf numFmtId="0" fontId="20" fillId="3" borderId="29" xfId="4" applyFont="1" applyFill="1" applyBorder="1" applyAlignment="1" applyProtection="1">
      <alignment horizontal="left" vertical="top" wrapText="1"/>
      <protection hidden="1"/>
    </xf>
    <xf numFmtId="0" fontId="20" fillId="3" borderId="0" xfId="4" applyFont="1" applyFill="1" applyAlignment="1" applyProtection="1">
      <alignment horizontal="left" vertical="top" wrapText="1"/>
      <protection hidden="1"/>
    </xf>
    <xf numFmtId="0" fontId="20" fillId="3" borderId="0" xfId="4" applyFont="1" applyFill="1" applyAlignment="1" applyProtection="1">
      <alignment horizontal="left" vertical="top"/>
      <protection hidden="1"/>
    </xf>
    <xf numFmtId="0" fontId="20" fillId="3" borderId="30" xfId="4" applyFont="1" applyFill="1" applyBorder="1" applyAlignment="1" applyProtection="1">
      <alignment horizontal="left" vertical="top"/>
      <protection hidden="1"/>
    </xf>
    <xf numFmtId="0" fontId="20" fillId="3" borderId="29" xfId="4" applyFont="1" applyFill="1" applyBorder="1" applyAlignment="1" applyProtection="1">
      <alignment horizontal="left" vertical="top"/>
      <protection hidden="1"/>
    </xf>
    <xf numFmtId="0" fontId="20" fillId="3" borderId="31" xfId="4" applyFont="1" applyFill="1" applyBorder="1" applyAlignment="1" applyProtection="1">
      <alignment horizontal="left" vertical="top"/>
      <protection hidden="1"/>
    </xf>
    <xf numFmtId="0" fontId="20" fillId="3" borderId="32" xfId="4" applyFont="1" applyFill="1" applyBorder="1" applyAlignment="1" applyProtection="1">
      <alignment horizontal="left" vertical="top"/>
      <protection hidden="1"/>
    </xf>
    <xf numFmtId="0" fontId="20" fillId="3" borderId="33"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wrapText="1"/>
      <protection hidden="1"/>
    </xf>
    <xf numFmtId="0" fontId="8" fillId="3" borderId="0" xfId="4" applyFont="1" applyFill="1" applyAlignment="1" applyProtection="1">
      <alignment horizontal="left" vertical="top" wrapText="1"/>
      <protection hidden="1"/>
    </xf>
    <xf numFmtId="0" fontId="16" fillId="0" borderId="0" xfId="4" applyFont="1" applyAlignment="1" applyProtection="1">
      <alignment horizontal="left" vertical="top" wrapText="1"/>
      <protection hidden="1"/>
    </xf>
    <xf numFmtId="0" fontId="33" fillId="3" borderId="27" xfId="0" applyFont="1" applyFill="1" applyBorder="1" applyAlignment="1" applyProtection="1">
      <alignment horizontal="left" vertical="top" wrapText="1"/>
      <protection hidden="1"/>
    </xf>
    <xf numFmtId="0" fontId="34" fillId="3" borderId="27" xfId="0" applyFont="1" applyFill="1" applyBorder="1" applyAlignment="1" applyProtection="1">
      <alignment horizontal="left" vertical="top" wrapText="1"/>
      <protection hidden="1"/>
    </xf>
    <xf numFmtId="0" fontId="34" fillId="0" borderId="27" xfId="0" applyFont="1" applyBorder="1" applyAlignment="1" applyProtection="1">
      <alignment horizontal="left" vertical="top" wrapText="1"/>
      <protection hidden="1"/>
    </xf>
    <xf numFmtId="0" fontId="34" fillId="0" borderId="28" xfId="0" applyFont="1" applyBorder="1" applyAlignment="1" applyProtection="1">
      <alignment horizontal="left" vertical="top" wrapText="1"/>
      <protection hidden="1"/>
    </xf>
    <xf numFmtId="0" fontId="35" fillId="2" borderId="26" xfId="4" applyFont="1" applyFill="1"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8" fillId="3" borderId="34" xfId="4" applyFont="1" applyFill="1" applyBorder="1" applyAlignment="1" applyProtection="1">
      <alignment horizontal="left" vertical="top" wrapText="1" shrinkToFit="1"/>
      <protection hidden="1"/>
    </xf>
    <xf numFmtId="0" fontId="33" fillId="3" borderId="66" xfId="0" applyFont="1" applyFill="1" applyBorder="1" applyAlignment="1" applyProtection="1">
      <alignment horizontal="left" vertical="top" wrapText="1" shrinkToFit="1"/>
      <protection hidden="1"/>
    </xf>
    <xf numFmtId="0" fontId="0" fillId="0" borderId="66"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cellXfs>
  <cellStyles count="12">
    <cellStyle name="Komma" xfId="1" builtinId="3"/>
    <cellStyle name="Komma 2" xfId="11" xr:uid="{811CABF1-B92F-4061-86CC-088C105C9405}"/>
    <cellStyle name="Procent" xfId="3" builtinId="5"/>
    <cellStyle name="Procent 2" xfId="10" xr:uid="{7810B364-0E1F-4D9A-9397-8D384867DCBF}"/>
    <cellStyle name="Procent 3" xfId="7" xr:uid="{F6DB5ECE-96F2-4869-A758-A7B2FE72BF55}"/>
    <cellStyle name="Standaard" xfId="0" builtinId="0"/>
    <cellStyle name="Standaard 2" xfId="4" xr:uid="{00000000-0005-0000-0000-000003000000}"/>
    <cellStyle name="Standaard 2 2" xfId="8" xr:uid="{639BDA55-8C0A-49C6-9AA0-B21451318806}"/>
    <cellStyle name="Standaard 3" xfId="5" xr:uid="{BCA5E646-EF3E-47D5-8D1D-DE3FDB786473}"/>
    <cellStyle name="Valuta" xfId="2" builtinId="4"/>
    <cellStyle name="Valuta 2" xfId="9" xr:uid="{2217EEE2-2D4C-4122-B3F0-C6B12ADA7D89}"/>
    <cellStyle name="Valuta 3" xfId="6" xr:uid="{2924C5DC-8C84-4EC5-B41C-15489930142C}"/>
  </cellStyles>
  <dxfs count="0"/>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390525</xdr:colOff>
      <xdr:row>0</xdr:row>
      <xdr:rowOff>76200</xdr:rowOff>
    </xdr:from>
    <xdr:to>
      <xdr:col>8</xdr:col>
      <xdr:colOff>401638</xdr:colOff>
      <xdr:row>2</xdr:row>
      <xdr:rowOff>20356</xdr:rowOff>
    </xdr:to>
    <xdr:pic>
      <xdr:nvPicPr>
        <xdr:cNvPr id="6" name="Afbeelding 5">
          <a:extLst>
            <a:ext uri="{FF2B5EF4-FFF2-40B4-BE49-F238E27FC236}">
              <a16:creationId xmlns:a16="http://schemas.microsoft.com/office/drawing/2014/main" id="{61711F69-CFBF-4A9D-9E10-34EF3D949E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715250" y="76200"/>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581026</xdr:colOff>
      <xdr:row>0</xdr:row>
      <xdr:rowOff>85726</xdr:rowOff>
    </xdr:from>
    <xdr:to>
      <xdr:col>10</xdr:col>
      <xdr:colOff>485775</xdr:colOff>
      <xdr:row>2</xdr:row>
      <xdr:rowOff>23312</xdr:rowOff>
    </xdr:to>
    <xdr:pic>
      <xdr:nvPicPr>
        <xdr:cNvPr id="2" name="Afbeelding 1">
          <a:extLst>
            <a:ext uri="{FF2B5EF4-FFF2-40B4-BE49-F238E27FC236}">
              <a16:creationId xmlns:a16="http://schemas.microsoft.com/office/drawing/2014/main" id="{C877F5DC-592A-9DD2-B810-79641F6E7F17}"/>
            </a:ext>
          </a:extLst>
        </xdr:cNvPr>
        <xdr:cNvPicPr>
          <a:picLocks noChangeAspect="1"/>
        </xdr:cNvPicPr>
      </xdr:nvPicPr>
      <xdr:blipFill>
        <a:blip xmlns:r="http://schemas.openxmlformats.org/officeDocument/2006/relationships" r:embed="rId2"/>
        <a:stretch>
          <a:fillRect/>
        </a:stretch>
      </xdr:blipFill>
      <xdr:spPr>
        <a:xfrm>
          <a:off x="7448551" y="85726"/>
          <a:ext cx="1543049" cy="528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685800</xdr:colOff>
      <xdr:row>0</xdr:row>
      <xdr:rowOff>138878</xdr:rowOff>
    </xdr:from>
    <xdr:to>
      <xdr:col>10</xdr:col>
      <xdr:colOff>512128</xdr:colOff>
      <xdr:row>1</xdr:row>
      <xdr:rowOff>495466</xdr:rowOff>
    </xdr:to>
    <xdr:pic>
      <xdr:nvPicPr>
        <xdr:cNvPr id="2" name="Afbeelding 1">
          <a:extLst>
            <a:ext uri="{FF2B5EF4-FFF2-40B4-BE49-F238E27FC236}">
              <a16:creationId xmlns:a16="http://schemas.microsoft.com/office/drawing/2014/main" id="{DB8FF04C-9747-46AE-A6C2-1AA5A860D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05525" y="1388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804863</xdr:colOff>
      <xdr:row>1</xdr:row>
      <xdr:rowOff>9525</xdr:rowOff>
    </xdr:from>
    <xdr:to>
      <xdr:col>11</xdr:col>
      <xdr:colOff>990599</xdr:colOff>
      <xdr:row>1</xdr:row>
      <xdr:rowOff>537661</xdr:rowOff>
    </xdr:to>
    <xdr:pic>
      <xdr:nvPicPr>
        <xdr:cNvPr id="4" name="Afbeelding 3">
          <a:extLst>
            <a:ext uri="{FF2B5EF4-FFF2-40B4-BE49-F238E27FC236}">
              <a16:creationId xmlns:a16="http://schemas.microsoft.com/office/drawing/2014/main" id="{725EAC6E-2643-48D5-A7CA-0C621DC438B2}"/>
            </a:ext>
          </a:extLst>
        </xdr:cNvPr>
        <xdr:cNvPicPr>
          <a:picLocks noChangeAspect="1"/>
        </xdr:cNvPicPr>
      </xdr:nvPicPr>
      <xdr:blipFill>
        <a:blip xmlns:r="http://schemas.openxmlformats.org/officeDocument/2006/relationships" r:embed="rId2"/>
        <a:stretch>
          <a:fillRect/>
        </a:stretch>
      </xdr:blipFill>
      <xdr:spPr>
        <a:xfrm>
          <a:off x="13854113" y="176213"/>
          <a:ext cx="1543049" cy="5281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1543049</xdr:colOff>
      <xdr:row>1</xdr:row>
      <xdr:rowOff>528136</xdr:rowOff>
    </xdr:to>
    <xdr:pic>
      <xdr:nvPicPr>
        <xdr:cNvPr id="2" name="Afbeelding 1">
          <a:extLst>
            <a:ext uri="{FF2B5EF4-FFF2-40B4-BE49-F238E27FC236}">
              <a16:creationId xmlns:a16="http://schemas.microsoft.com/office/drawing/2014/main" id="{13AABA33-6F1F-4788-ACCD-C89575FAD375}"/>
            </a:ext>
          </a:extLst>
        </xdr:cNvPr>
        <xdr:cNvPicPr>
          <a:picLocks noChangeAspect="1"/>
        </xdr:cNvPicPr>
      </xdr:nvPicPr>
      <xdr:blipFill>
        <a:blip xmlns:r="http://schemas.openxmlformats.org/officeDocument/2006/relationships" r:embed="rId1"/>
        <a:stretch>
          <a:fillRect/>
        </a:stretch>
      </xdr:blipFill>
      <xdr:spPr>
        <a:xfrm>
          <a:off x="13942219" y="166688"/>
          <a:ext cx="1543049" cy="528136"/>
        </a:xfrm>
        <a:prstGeom prst="rect">
          <a:avLst/>
        </a:prstGeom>
      </xdr:spPr>
    </xdr:pic>
    <xdr:clientData/>
  </xdr:twoCellAnchor>
  <xdr:twoCellAnchor editAs="oneCell">
    <xdr:from>
      <xdr:col>10</xdr:col>
      <xdr:colOff>130969</xdr:colOff>
      <xdr:row>1</xdr:row>
      <xdr:rowOff>0</xdr:rowOff>
    </xdr:from>
    <xdr:to>
      <xdr:col>10</xdr:col>
      <xdr:colOff>957422</xdr:colOff>
      <xdr:row>1</xdr:row>
      <xdr:rowOff>523276</xdr:rowOff>
    </xdr:to>
    <xdr:pic>
      <xdr:nvPicPr>
        <xdr:cNvPr id="3" name="Afbeelding 2">
          <a:extLst>
            <a:ext uri="{FF2B5EF4-FFF2-40B4-BE49-F238E27FC236}">
              <a16:creationId xmlns:a16="http://schemas.microsoft.com/office/drawing/2014/main" id="{26AF605D-BB91-43A3-B4C1-B8D9A7E4C6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2763500" y="166688"/>
          <a:ext cx="82645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800100</xdr:colOff>
      <xdr:row>1</xdr:row>
      <xdr:rowOff>15053</xdr:rowOff>
    </xdr:from>
    <xdr:to>
      <xdr:col>8</xdr:col>
      <xdr:colOff>230188</xdr:colOff>
      <xdr:row>1</xdr:row>
      <xdr:rowOff>533566</xdr:rowOff>
    </xdr:to>
    <xdr:pic>
      <xdr:nvPicPr>
        <xdr:cNvPr id="2" name="Afbeelding 1">
          <a:extLst>
            <a:ext uri="{FF2B5EF4-FFF2-40B4-BE49-F238E27FC236}">
              <a16:creationId xmlns:a16="http://schemas.microsoft.com/office/drawing/2014/main" id="{7B5F1876-F939-40DC-AF2E-35123C8DC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774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383381</xdr:colOff>
      <xdr:row>1</xdr:row>
      <xdr:rowOff>16669</xdr:rowOff>
    </xdr:from>
    <xdr:to>
      <xdr:col>9</xdr:col>
      <xdr:colOff>450055</xdr:colOff>
      <xdr:row>1</xdr:row>
      <xdr:rowOff>544805</xdr:rowOff>
    </xdr:to>
    <xdr:pic>
      <xdr:nvPicPr>
        <xdr:cNvPr id="4" name="Afbeelding 3">
          <a:extLst>
            <a:ext uri="{FF2B5EF4-FFF2-40B4-BE49-F238E27FC236}">
              <a16:creationId xmlns:a16="http://schemas.microsoft.com/office/drawing/2014/main" id="{A8672837-B8F5-4391-AA6F-D4AE700DD176}"/>
            </a:ext>
          </a:extLst>
        </xdr:cNvPr>
        <xdr:cNvPicPr>
          <a:picLocks noChangeAspect="1"/>
        </xdr:cNvPicPr>
      </xdr:nvPicPr>
      <xdr:blipFill>
        <a:blip xmlns:r="http://schemas.openxmlformats.org/officeDocument/2006/relationships" r:embed="rId2"/>
        <a:stretch>
          <a:fillRect/>
        </a:stretch>
      </xdr:blipFill>
      <xdr:spPr>
        <a:xfrm>
          <a:off x="13992225" y="183357"/>
          <a:ext cx="1543049" cy="5281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476250</xdr:colOff>
      <xdr:row>1</xdr:row>
      <xdr:rowOff>5528</xdr:rowOff>
    </xdr:from>
    <xdr:ext cx="839788" cy="518513"/>
    <xdr:pic>
      <xdr:nvPicPr>
        <xdr:cNvPr id="6" name="Afbeelding 1">
          <a:extLst>
            <a:ext uri="{FF2B5EF4-FFF2-40B4-BE49-F238E27FC236}">
              <a16:creationId xmlns:a16="http://schemas.microsoft.com/office/drawing/2014/main" id="{E5FFA99B-56B5-4455-8E03-DD92625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810750" y="167453"/>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1678781</xdr:colOff>
      <xdr:row>1</xdr:row>
      <xdr:rowOff>23813</xdr:rowOff>
    </xdr:from>
    <xdr:to>
      <xdr:col>7</xdr:col>
      <xdr:colOff>721518</xdr:colOff>
      <xdr:row>1</xdr:row>
      <xdr:rowOff>551949</xdr:rowOff>
    </xdr:to>
    <xdr:pic>
      <xdr:nvPicPr>
        <xdr:cNvPr id="2" name="Afbeelding 1">
          <a:extLst>
            <a:ext uri="{FF2B5EF4-FFF2-40B4-BE49-F238E27FC236}">
              <a16:creationId xmlns:a16="http://schemas.microsoft.com/office/drawing/2014/main" id="{3F1BECFD-79EB-491D-953B-892D3FD50EB6}"/>
            </a:ext>
          </a:extLst>
        </xdr:cNvPr>
        <xdr:cNvPicPr>
          <a:picLocks noChangeAspect="1"/>
        </xdr:cNvPicPr>
      </xdr:nvPicPr>
      <xdr:blipFill>
        <a:blip xmlns:r="http://schemas.openxmlformats.org/officeDocument/2006/relationships" r:embed="rId2"/>
        <a:stretch>
          <a:fillRect/>
        </a:stretch>
      </xdr:blipFill>
      <xdr:spPr>
        <a:xfrm>
          <a:off x="10465594" y="190501"/>
          <a:ext cx="1543049" cy="528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8</xdr:col>
      <xdr:colOff>511970</xdr:colOff>
      <xdr:row>1</xdr:row>
      <xdr:rowOff>5528</xdr:rowOff>
    </xdr:from>
    <xdr:ext cx="839788" cy="518513"/>
    <xdr:pic>
      <xdr:nvPicPr>
        <xdr:cNvPr id="2" name="Afbeelding 1">
          <a:extLst>
            <a:ext uri="{FF2B5EF4-FFF2-40B4-BE49-F238E27FC236}">
              <a16:creationId xmlns:a16="http://schemas.microsoft.com/office/drawing/2014/main" id="{E4052E55-7CA9-4FEC-AFF5-F96383A96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037220" y="172216"/>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1654968</xdr:colOff>
      <xdr:row>0</xdr:row>
      <xdr:rowOff>154782</xdr:rowOff>
    </xdr:from>
    <xdr:to>
      <xdr:col>8</xdr:col>
      <xdr:colOff>3198017</xdr:colOff>
      <xdr:row>1</xdr:row>
      <xdr:rowOff>516230</xdr:rowOff>
    </xdr:to>
    <xdr:pic>
      <xdr:nvPicPr>
        <xdr:cNvPr id="4" name="Afbeelding 3">
          <a:extLst>
            <a:ext uri="{FF2B5EF4-FFF2-40B4-BE49-F238E27FC236}">
              <a16:creationId xmlns:a16="http://schemas.microsoft.com/office/drawing/2014/main" id="{3A1B6FAC-89F5-42AF-B68B-19A215CCA703}"/>
            </a:ext>
          </a:extLst>
        </xdr:cNvPr>
        <xdr:cNvPicPr>
          <a:picLocks noChangeAspect="1"/>
        </xdr:cNvPicPr>
      </xdr:nvPicPr>
      <xdr:blipFill>
        <a:blip xmlns:r="http://schemas.openxmlformats.org/officeDocument/2006/relationships" r:embed="rId2"/>
        <a:stretch>
          <a:fillRect/>
        </a:stretch>
      </xdr:blipFill>
      <xdr:spPr>
        <a:xfrm>
          <a:off x="13180218" y="154782"/>
          <a:ext cx="1543049" cy="5281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1323975</xdr:colOff>
      <xdr:row>1</xdr:row>
      <xdr:rowOff>53153</xdr:rowOff>
    </xdr:from>
    <xdr:to>
      <xdr:col>5</xdr:col>
      <xdr:colOff>2156302</xdr:colOff>
      <xdr:row>1</xdr:row>
      <xdr:rowOff>571666</xdr:rowOff>
    </xdr:to>
    <xdr:pic>
      <xdr:nvPicPr>
        <xdr:cNvPr id="2" name="Afbeelding 1">
          <a:extLst>
            <a:ext uri="{FF2B5EF4-FFF2-40B4-BE49-F238E27FC236}">
              <a16:creationId xmlns:a16="http://schemas.microsoft.com/office/drawing/2014/main" id="{73195DC7-16DE-4519-A848-3809360B8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63050" y="2150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2488406</xdr:colOff>
      <xdr:row>0</xdr:row>
      <xdr:rowOff>142875</xdr:rowOff>
    </xdr:from>
    <xdr:to>
      <xdr:col>7</xdr:col>
      <xdr:colOff>7142</xdr:colOff>
      <xdr:row>1</xdr:row>
      <xdr:rowOff>504323</xdr:rowOff>
    </xdr:to>
    <xdr:pic>
      <xdr:nvPicPr>
        <xdr:cNvPr id="4" name="Afbeelding 3">
          <a:extLst>
            <a:ext uri="{FF2B5EF4-FFF2-40B4-BE49-F238E27FC236}">
              <a16:creationId xmlns:a16="http://schemas.microsoft.com/office/drawing/2014/main" id="{2EC40691-BBD4-4089-94D2-67B488BF6562}"/>
            </a:ext>
          </a:extLst>
        </xdr:cNvPr>
        <xdr:cNvPicPr>
          <a:picLocks noChangeAspect="1"/>
        </xdr:cNvPicPr>
      </xdr:nvPicPr>
      <xdr:blipFill>
        <a:blip xmlns:r="http://schemas.openxmlformats.org/officeDocument/2006/relationships" r:embed="rId2"/>
        <a:stretch>
          <a:fillRect/>
        </a:stretch>
      </xdr:blipFill>
      <xdr:spPr>
        <a:xfrm>
          <a:off x="11394281" y="142875"/>
          <a:ext cx="1543049" cy="5281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838730</xdr:colOff>
      <xdr:row>0</xdr:row>
      <xdr:rowOff>161396</xdr:rowOff>
    </xdr:from>
    <xdr:to>
      <xdr:col>7</xdr:col>
      <xdr:colOff>625053</xdr:colOff>
      <xdr:row>1</xdr:row>
      <xdr:rowOff>515603</xdr:rowOff>
    </xdr:to>
    <xdr:pic>
      <xdr:nvPicPr>
        <xdr:cNvPr id="2" name="Afbeelding 1">
          <a:extLst>
            <a:ext uri="{FF2B5EF4-FFF2-40B4-BE49-F238E27FC236}">
              <a16:creationId xmlns:a16="http://schemas.microsoft.com/office/drawing/2014/main" id="{30227DF2-94DD-46F4-840D-EC2BAB939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292668" y="161396"/>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71438</xdr:colOff>
      <xdr:row>0</xdr:row>
      <xdr:rowOff>166688</xdr:rowOff>
    </xdr:from>
    <xdr:to>
      <xdr:col>10</xdr:col>
      <xdr:colOff>233362</xdr:colOff>
      <xdr:row>1</xdr:row>
      <xdr:rowOff>516230</xdr:rowOff>
    </xdr:to>
    <xdr:pic>
      <xdr:nvPicPr>
        <xdr:cNvPr id="4" name="Afbeelding 3">
          <a:extLst>
            <a:ext uri="{FF2B5EF4-FFF2-40B4-BE49-F238E27FC236}">
              <a16:creationId xmlns:a16="http://schemas.microsoft.com/office/drawing/2014/main" id="{1F6E5E96-37D0-470E-9D45-DF6BE9A6A6D2}"/>
            </a:ext>
          </a:extLst>
        </xdr:cNvPr>
        <xdr:cNvPicPr>
          <a:picLocks noChangeAspect="1"/>
        </xdr:cNvPicPr>
      </xdr:nvPicPr>
      <xdr:blipFill>
        <a:blip xmlns:r="http://schemas.openxmlformats.org/officeDocument/2006/relationships" r:embed="rId2"/>
        <a:stretch>
          <a:fillRect/>
        </a:stretch>
      </xdr:blipFill>
      <xdr:spPr>
        <a:xfrm>
          <a:off x="12263438" y="166688"/>
          <a:ext cx="1543049" cy="5281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B86C-D7BA-476E-BD15-44149A5A1506}">
  <sheetPr>
    <tabColor rgb="FF00B0F0"/>
  </sheetPr>
  <dimension ref="B2:E22"/>
  <sheetViews>
    <sheetView zoomScale="80" zoomScaleNormal="80" workbookViewId="0">
      <selection activeCell="E8" sqref="E8"/>
    </sheetView>
  </sheetViews>
  <sheetFormatPr defaultColWidth="9" defaultRowHeight="15" x14ac:dyDescent="0.25"/>
  <cols>
    <col min="1" max="1" width="2" style="2" customWidth="1"/>
    <col min="2" max="2" width="45" style="2" customWidth="1"/>
    <col min="3" max="3" width="99.875" style="2" customWidth="1"/>
    <col min="4" max="4" width="9" style="2"/>
    <col min="5" max="5" width="49.125" style="3" customWidth="1"/>
    <col min="6" max="16384" width="9" style="2"/>
  </cols>
  <sheetData>
    <row r="2" spans="2:3" ht="29.25" customHeight="1" x14ac:dyDescent="0.4">
      <c r="B2" s="1" t="s">
        <v>0</v>
      </c>
    </row>
    <row r="3" spans="2:3" ht="18.75" customHeight="1" thickBot="1" x14ac:dyDescent="0.3"/>
    <row r="4" spans="2:3" ht="107.25" customHeight="1" thickBot="1" x14ac:dyDescent="0.3">
      <c r="B4" s="223" t="s">
        <v>1</v>
      </c>
      <c r="C4" s="224"/>
    </row>
    <row r="5" spans="2:3" ht="8.25" customHeight="1" thickBot="1" x14ac:dyDescent="0.3">
      <c r="B5" s="4"/>
      <c r="C5" s="4"/>
    </row>
    <row r="6" spans="2:3" ht="50.45" customHeight="1" thickBot="1" x14ac:dyDescent="0.3">
      <c r="B6" s="229" t="s">
        <v>2</v>
      </c>
      <c r="C6" s="230"/>
    </row>
    <row r="7" spans="2:3" ht="59.25" customHeight="1" x14ac:dyDescent="0.25">
      <c r="B7" s="225" t="s">
        <v>114</v>
      </c>
      <c r="C7" s="226"/>
    </row>
    <row r="8" spans="2:3" ht="71.25" customHeight="1" x14ac:dyDescent="0.25">
      <c r="B8" s="5" t="s">
        <v>112</v>
      </c>
      <c r="C8" s="6" t="s">
        <v>113</v>
      </c>
    </row>
    <row r="9" spans="2:3" ht="72" customHeight="1" thickBot="1" x14ac:dyDescent="0.3">
      <c r="B9" s="7" t="s">
        <v>115</v>
      </c>
      <c r="C9" s="8" t="s">
        <v>116</v>
      </c>
    </row>
    <row r="10" spans="2:3" ht="7.5" customHeight="1" thickBot="1" x14ac:dyDescent="0.3">
      <c r="B10" s="9"/>
      <c r="C10" s="10"/>
    </row>
    <row r="11" spans="2:3" ht="54" customHeight="1" x14ac:dyDescent="0.25">
      <c r="B11" s="227" t="s">
        <v>3</v>
      </c>
      <c r="C11" s="228"/>
    </row>
    <row r="12" spans="2:3" ht="43.5" customHeight="1" x14ac:dyDescent="0.25">
      <c r="B12" s="11" t="s">
        <v>4</v>
      </c>
      <c r="C12" s="12" t="s">
        <v>5</v>
      </c>
    </row>
    <row r="13" spans="2:3" ht="42.75" customHeight="1" x14ac:dyDescent="0.25">
      <c r="B13" s="11" t="s">
        <v>6</v>
      </c>
      <c r="C13" s="12" t="s">
        <v>7</v>
      </c>
    </row>
    <row r="14" spans="2:3" ht="83.25" customHeight="1" x14ac:dyDescent="0.25">
      <c r="B14" s="13" t="s">
        <v>8</v>
      </c>
      <c r="C14" s="12" t="s">
        <v>9</v>
      </c>
    </row>
    <row r="15" spans="2:3" ht="54.75" customHeight="1" thickBot="1" x14ac:dyDescent="0.3">
      <c r="B15" s="7" t="s">
        <v>10</v>
      </c>
      <c r="C15" s="8" t="s">
        <v>11</v>
      </c>
    </row>
    <row r="16" spans="2:3" ht="8.25" customHeight="1" thickBot="1" x14ac:dyDescent="0.3">
      <c r="B16" s="9"/>
      <c r="C16" s="10"/>
    </row>
    <row r="17" spans="2:3" ht="148.5" customHeight="1" thickBot="1" x14ac:dyDescent="0.3">
      <c r="B17" s="221" t="s">
        <v>122</v>
      </c>
      <c r="C17" s="222"/>
    </row>
    <row r="18" spans="2:3" ht="162" customHeight="1" x14ac:dyDescent="0.25"/>
    <row r="19" spans="2:3" ht="162" customHeight="1" x14ac:dyDescent="0.25"/>
    <row r="21" spans="2:3" x14ac:dyDescent="0.25">
      <c r="B21" s="137"/>
    </row>
    <row r="22" spans="2:3" x14ac:dyDescent="0.25">
      <c r="B22" s="138"/>
    </row>
  </sheetData>
  <sheetProtection algorithmName="SHA-512" hashValue="lmRXwHuFhS18yC1TbnTlVO8e76M1ZHlB/u+BVcls/wz28PlOmGhUF/9B55Erm1qIrsOjohZ1gSKR/nK5gUddJw==" saltValue="L5ZDrf6z47fOeV2oVKcTiQ==" spinCount="100000" sheet="1" objects="1" scenarios="1"/>
  <mergeCells count="5">
    <mergeCell ref="B17:C17"/>
    <mergeCell ref="B4:C4"/>
    <mergeCell ref="B7:C7"/>
    <mergeCell ref="B11:C11"/>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FE8E-BB56-4EBE-8638-7573EFD9D147}">
  <dimension ref="B2:L11"/>
  <sheetViews>
    <sheetView showGridLines="0" tabSelected="1" workbookViewId="0">
      <selection activeCell="G4" sqref="G4"/>
    </sheetView>
  </sheetViews>
  <sheetFormatPr defaultColWidth="10.75" defaultRowHeight="15" x14ac:dyDescent="0.25"/>
  <cols>
    <col min="1" max="1" width="1.625" style="140" customWidth="1"/>
    <col min="2" max="2" width="42.375" style="140" customWidth="1"/>
    <col min="3" max="3" width="10.75" style="140"/>
    <col min="4" max="4" width="4.5" style="140" customWidth="1"/>
    <col min="5" max="5" width="3.5" style="140" customWidth="1"/>
    <col min="6" max="6" width="2.125" style="140" customWidth="1"/>
    <col min="7" max="7" width="14.5" style="140" customWidth="1"/>
    <col min="8" max="10" width="10.75" style="140"/>
    <col min="11" max="11" width="15.75" style="140" customWidth="1"/>
    <col min="12" max="16384" width="10.75" style="140"/>
  </cols>
  <sheetData>
    <row r="2" spans="2:12" ht="31.5" x14ac:dyDescent="0.5">
      <c r="B2" s="232" t="s">
        <v>12</v>
      </c>
      <c r="C2" s="232"/>
      <c r="D2" s="232"/>
      <c r="E2" s="232"/>
      <c r="F2" s="232"/>
      <c r="G2" s="232"/>
      <c r="H2" s="232"/>
      <c r="I2" s="232"/>
      <c r="J2" s="232"/>
      <c r="K2" s="232"/>
      <c r="L2" s="232"/>
    </row>
    <row r="3" spans="2:12" x14ac:dyDescent="0.25">
      <c r="G3" s="141" t="s">
        <v>13</v>
      </c>
      <c r="L3" s="142"/>
    </row>
    <row r="4" spans="2:12" ht="24.95" customHeight="1" x14ac:dyDescent="0.25">
      <c r="B4" s="143" t="s">
        <v>14</v>
      </c>
      <c r="C4" s="141"/>
      <c r="D4" s="141"/>
      <c r="E4" s="141"/>
      <c r="G4" s="144" t="s">
        <v>64</v>
      </c>
      <c r="L4" s="142"/>
    </row>
    <row r="5" spans="2:12" x14ac:dyDescent="0.25">
      <c r="K5" s="141" t="s">
        <v>15</v>
      </c>
    </row>
    <row r="6" spans="2:12" ht="24.95" customHeight="1" x14ac:dyDescent="0.25">
      <c r="B6" s="143" t="s">
        <v>16</v>
      </c>
      <c r="C6" s="141"/>
      <c r="D6" s="141"/>
      <c r="E6" s="141"/>
      <c r="F6" s="140">
        <v>1</v>
      </c>
      <c r="G6" s="233"/>
      <c r="H6" s="233"/>
      <c r="I6" s="233"/>
      <c r="J6" s="233"/>
      <c r="K6" s="144"/>
    </row>
    <row r="7" spans="2:12" s="147" customFormat="1" ht="14.25" customHeight="1" x14ac:dyDescent="0.25">
      <c r="B7" s="145"/>
      <c r="C7" s="146"/>
      <c r="D7" s="146"/>
      <c r="E7" s="146"/>
      <c r="G7" s="148"/>
      <c r="H7" s="148"/>
      <c r="I7" s="148"/>
      <c r="J7" s="148"/>
    </row>
    <row r="8" spans="2:12" ht="20.100000000000001" customHeight="1" x14ac:dyDescent="0.25">
      <c r="B8" s="143" t="s">
        <v>17</v>
      </c>
      <c r="C8" s="141"/>
      <c r="D8" s="141"/>
      <c r="E8" s="141"/>
      <c r="F8" s="140">
        <v>2</v>
      </c>
      <c r="G8" s="231"/>
      <c r="H8" s="231"/>
      <c r="I8" s="231"/>
      <c r="J8" s="231"/>
      <c r="K8" s="149"/>
    </row>
    <row r="9" spans="2:12" ht="20.100000000000001" customHeight="1" x14ac:dyDescent="0.25">
      <c r="B9" s="143" t="s">
        <v>18</v>
      </c>
      <c r="C9" s="141"/>
      <c r="D9" s="141"/>
      <c r="E9" s="141"/>
      <c r="F9" s="140">
        <v>3</v>
      </c>
      <c r="G9" s="231"/>
      <c r="H9" s="231"/>
      <c r="I9" s="231"/>
      <c r="J9" s="231"/>
      <c r="K9" s="149"/>
    </row>
    <row r="10" spans="2:12" ht="20.100000000000001" customHeight="1" x14ac:dyDescent="0.25">
      <c r="B10" s="143" t="s">
        <v>18</v>
      </c>
      <c r="C10" s="141"/>
      <c r="D10" s="141"/>
      <c r="E10" s="141"/>
      <c r="F10" s="140">
        <v>4</v>
      </c>
      <c r="G10" s="231"/>
      <c r="H10" s="231"/>
      <c r="I10" s="231"/>
      <c r="J10" s="231"/>
      <c r="K10" s="149"/>
    </row>
    <row r="11" spans="2:12" x14ac:dyDescent="0.25">
      <c r="B11" s="150" t="s">
        <v>19</v>
      </c>
    </row>
  </sheetData>
  <mergeCells count="5">
    <mergeCell ref="G10:J10"/>
    <mergeCell ref="B2:L2"/>
    <mergeCell ref="G6:J6"/>
    <mergeCell ref="G8:J8"/>
    <mergeCell ref="G9:J9"/>
  </mergeCells>
  <dataValidations count="2">
    <dataValidation type="list" allowBlank="1" showInputMessage="1" showErrorMessage="1" sqref="G4" xr:uid="{CDF949AC-C06C-4FD3-8B28-397F5647169F}">
      <formula1>"Ja,Nee"</formula1>
    </dataValidation>
    <dataValidation type="list" allowBlank="1" showInputMessage="1" showErrorMessage="1" sqref="K6:K10" xr:uid="{7F69F669-BA08-4E26-95FA-64AFBFF10C30}">
      <formula1>"Klein,Middelgroot,Groot,Overig"</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88F9-26F7-42DE-920A-0D97AAABD23E}">
  <sheetPr>
    <tabColor theme="7" tint="0.39997558519241921"/>
    <pageSetUpPr fitToPage="1"/>
  </sheetPr>
  <dimension ref="A2:N267"/>
  <sheetViews>
    <sheetView showGridLines="0" topLeftCell="A2" zoomScale="80" zoomScaleNormal="80" workbookViewId="0">
      <selection activeCell="I13" sqref="I13"/>
    </sheetView>
  </sheetViews>
  <sheetFormatPr defaultColWidth="9" defaultRowHeight="13.5" x14ac:dyDescent="0.15"/>
  <cols>
    <col min="1" max="1" width="1.75" style="83" customWidth="1"/>
    <col min="2" max="2" width="26.5" style="83" customWidth="1"/>
    <col min="3" max="3" width="11.75" style="83" customWidth="1"/>
    <col min="4" max="4" width="22.625" style="83" customWidth="1"/>
    <col min="5" max="5" width="17.875" style="83" customWidth="1"/>
    <col min="6" max="6" width="19.875" style="83" customWidth="1"/>
    <col min="7" max="7" width="21.25" style="83" customWidth="1"/>
    <col min="8" max="8" width="25.125" style="83" customWidth="1"/>
    <col min="9" max="9" width="11.375" style="83" customWidth="1"/>
    <col min="10" max="10" width="13.125" style="105" bestFit="1" customWidth="1"/>
    <col min="11" max="11" width="17.875" style="106" customWidth="1"/>
    <col min="12" max="12" width="33.625" style="83" customWidth="1"/>
    <col min="13" max="19" width="9" style="83" customWidth="1"/>
    <col min="20" max="29" width="10.625" style="83" customWidth="1"/>
    <col min="30" max="16384" width="9" style="83"/>
  </cols>
  <sheetData>
    <row r="2" spans="2:14" s="82" customFormat="1" ht="49.5" customHeight="1" thickBot="1" x14ac:dyDescent="0.2">
      <c r="B2" s="78" t="s">
        <v>117</v>
      </c>
      <c r="C2" s="79"/>
      <c r="D2" s="79"/>
      <c r="E2" s="79"/>
      <c r="F2" s="79"/>
      <c r="G2" s="79"/>
      <c r="H2" s="79"/>
      <c r="I2" s="79"/>
      <c r="J2" s="80"/>
      <c r="K2" s="81"/>
      <c r="L2" s="79"/>
    </row>
    <row r="3" spans="2:14" ht="12.75" customHeight="1" x14ac:dyDescent="0.15">
      <c r="B3" s="234" t="s">
        <v>118</v>
      </c>
      <c r="C3" s="235"/>
      <c r="D3" s="235"/>
      <c r="E3" s="235"/>
      <c r="F3" s="235"/>
      <c r="G3" s="235"/>
      <c r="H3" s="235"/>
      <c r="I3" s="236"/>
      <c r="J3" s="236"/>
      <c r="K3" s="236"/>
      <c r="L3" s="237"/>
    </row>
    <row r="4" spans="2:14" x14ac:dyDescent="0.15">
      <c r="B4" s="238"/>
      <c r="C4" s="239"/>
      <c r="D4" s="239"/>
      <c r="E4" s="239"/>
      <c r="F4" s="239"/>
      <c r="G4" s="239"/>
      <c r="H4" s="239"/>
      <c r="I4" s="239"/>
      <c r="J4" s="239"/>
      <c r="K4" s="239"/>
      <c r="L4" s="240"/>
    </row>
    <row r="5" spans="2:14" x14ac:dyDescent="0.15">
      <c r="B5" s="238"/>
      <c r="C5" s="239"/>
      <c r="D5" s="239"/>
      <c r="E5" s="239"/>
      <c r="F5" s="239"/>
      <c r="G5" s="239"/>
      <c r="H5" s="239"/>
      <c r="I5" s="239"/>
      <c r="J5" s="239"/>
      <c r="K5" s="239"/>
      <c r="L5" s="240"/>
    </row>
    <row r="6" spans="2:14" ht="14.25" thickBot="1" x14ac:dyDescent="0.2">
      <c r="B6" s="241"/>
      <c r="C6" s="242"/>
      <c r="D6" s="242"/>
      <c r="E6" s="242"/>
      <c r="F6" s="242"/>
      <c r="G6" s="242"/>
      <c r="H6" s="242"/>
      <c r="I6" s="242"/>
      <c r="J6" s="242"/>
      <c r="K6" s="242"/>
      <c r="L6" s="243"/>
    </row>
    <row r="7" spans="2:14" ht="18" customHeight="1" thickBot="1" x14ac:dyDescent="0.2">
      <c r="B7" s="244" t="s">
        <v>20</v>
      </c>
      <c r="C7" s="244"/>
      <c r="D7" s="244"/>
      <c r="E7" s="244"/>
      <c r="F7" s="244"/>
      <c r="G7" s="244"/>
      <c r="H7" s="244"/>
      <c r="I7" s="244"/>
      <c r="J7" s="244"/>
      <c r="K7" s="244"/>
      <c r="L7" s="244"/>
    </row>
    <row r="8" spans="2:14" s="87" customFormat="1" ht="48" customHeight="1" thickBot="1" x14ac:dyDescent="0.2">
      <c r="B8" s="127" t="s">
        <v>21</v>
      </c>
      <c r="C8" s="84" t="s">
        <v>22</v>
      </c>
      <c r="D8" s="84" t="s">
        <v>23</v>
      </c>
      <c r="E8" s="84" t="s">
        <v>24</v>
      </c>
      <c r="F8" s="84" t="s">
        <v>25</v>
      </c>
      <c r="G8" s="84" t="s">
        <v>26</v>
      </c>
      <c r="H8" s="84" t="s">
        <v>27</v>
      </c>
      <c r="I8" s="84" t="s">
        <v>28</v>
      </c>
      <c r="J8" s="85" t="s">
        <v>29</v>
      </c>
      <c r="K8" s="85" t="s">
        <v>30</v>
      </c>
      <c r="L8" s="86" t="s">
        <v>31</v>
      </c>
    </row>
    <row r="9" spans="2:14" x14ac:dyDescent="0.15">
      <c r="B9" s="88" t="s">
        <v>32</v>
      </c>
      <c r="C9" s="88" t="s">
        <v>33</v>
      </c>
      <c r="D9" s="88" t="s">
        <v>34</v>
      </c>
      <c r="E9" s="88" t="s">
        <v>35</v>
      </c>
      <c r="F9" s="88" t="s">
        <v>36</v>
      </c>
      <c r="G9" s="88" t="s">
        <v>37</v>
      </c>
      <c r="H9" s="88" t="s">
        <v>38</v>
      </c>
      <c r="I9" s="89">
        <v>30</v>
      </c>
      <c r="J9" s="90">
        <v>60</v>
      </c>
      <c r="K9" s="90">
        <f>I9*J9</f>
        <v>1800</v>
      </c>
      <c r="L9" s="89"/>
    </row>
    <row r="10" spans="2:14" x14ac:dyDescent="0.15">
      <c r="B10" s="91" t="s">
        <v>39</v>
      </c>
      <c r="C10" s="91" t="s">
        <v>40</v>
      </c>
      <c r="D10" s="91" t="s">
        <v>41</v>
      </c>
      <c r="E10" s="91" t="s">
        <v>42</v>
      </c>
      <c r="F10" s="91" t="s">
        <v>43</v>
      </c>
      <c r="G10" s="91" t="s">
        <v>44</v>
      </c>
      <c r="H10" s="91" t="s">
        <v>45</v>
      </c>
      <c r="I10" s="92">
        <v>10</v>
      </c>
      <c r="J10" s="93">
        <v>60</v>
      </c>
      <c r="K10" s="93">
        <f>I10*J10</f>
        <v>600</v>
      </c>
      <c r="L10" s="92"/>
    </row>
    <row r="11" spans="2:14" ht="21.75" customHeight="1" thickBot="1" x14ac:dyDescent="0.2">
      <c r="B11" s="94"/>
      <c r="C11" s="94"/>
      <c r="D11" s="94"/>
      <c r="E11" s="94"/>
      <c r="F11" s="94"/>
      <c r="G11" s="94"/>
      <c r="H11" s="94"/>
      <c r="I11" s="95"/>
      <c r="J11" s="96"/>
      <c r="K11" s="96"/>
      <c r="L11" s="97"/>
    </row>
    <row r="12" spans="2:14" s="87" customFormat="1" ht="51" customHeight="1" thickBot="1" x14ac:dyDescent="0.2">
      <c r="B12" s="129" t="s">
        <v>21</v>
      </c>
      <c r="C12" s="130" t="s">
        <v>22</v>
      </c>
      <c r="D12" s="130" t="s">
        <v>23</v>
      </c>
      <c r="E12" s="130" t="s">
        <v>24</v>
      </c>
      <c r="F12" s="130" t="s">
        <v>25</v>
      </c>
      <c r="G12" s="130" t="s">
        <v>26</v>
      </c>
      <c r="H12" s="130" t="s">
        <v>27</v>
      </c>
      <c r="I12" s="131" t="s">
        <v>28</v>
      </c>
      <c r="J12" s="131" t="s">
        <v>29</v>
      </c>
      <c r="K12" s="132" t="s">
        <v>30</v>
      </c>
      <c r="L12" s="133" t="s">
        <v>31</v>
      </c>
    </row>
    <row r="13" spans="2:14" ht="15" customHeight="1" x14ac:dyDescent="0.15">
      <c r="B13" s="45"/>
      <c r="C13" s="46"/>
      <c r="D13" s="46"/>
      <c r="E13" s="46"/>
      <c r="F13" s="46"/>
      <c r="G13" s="46"/>
      <c r="H13" s="46"/>
      <c r="I13" s="15"/>
      <c r="J13" s="73">
        <v>60</v>
      </c>
      <c r="K13" s="74">
        <f>I13*J13</f>
        <v>0</v>
      </c>
      <c r="L13" s="53"/>
      <c r="N13" s="98"/>
    </row>
    <row r="14" spans="2:14" ht="15" customHeight="1" x14ac:dyDescent="0.15">
      <c r="B14" s="47"/>
      <c r="C14" s="48"/>
      <c r="D14" s="48"/>
      <c r="E14" s="48"/>
      <c r="F14" s="48"/>
      <c r="G14" s="48"/>
      <c r="H14" s="48"/>
      <c r="I14" s="17"/>
      <c r="J14" s="73">
        <v>60</v>
      </c>
      <c r="K14" s="75">
        <f t="shared" ref="K14:K31" si="0">I14*J14</f>
        <v>0</v>
      </c>
      <c r="L14" s="54"/>
      <c r="N14" s="98"/>
    </row>
    <row r="15" spans="2:14" ht="15" customHeight="1" x14ac:dyDescent="0.15">
      <c r="B15" s="47"/>
      <c r="C15" s="48"/>
      <c r="D15" s="48"/>
      <c r="E15" s="48"/>
      <c r="F15" s="48"/>
      <c r="G15" s="48"/>
      <c r="H15" s="48"/>
      <c r="I15" s="17"/>
      <c r="J15" s="73">
        <v>60</v>
      </c>
      <c r="K15" s="75">
        <f t="shared" si="0"/>
        <v>0</v>
      </c>
      <c r="L15" s="54"/>
    </row>
    <row r="16" spans="2:14" ht="15" customHeight="1" x14ac:dyDescent="0.15">
      <c r="B16" s="47"/>
      <c r="C16" s="48"/>
      <c r="D16" s="48"/>
      <c r="E16" s="48"/>
      <c r="F16" s="48"/>
      <c r="G16" s="48"/>
      <c r="H16" s="48"/>
      <c r="I16" s="17"/>
      <c r="J16" s="73">
        <v>60</v>
      </c>
      <c r="K16" s="75">
        <f t="shared" si="0"/>
        <v>0</v>
      </c>
      <c r="L16" s="54"/>
    </row>
    <row r="17" spans="1:12" ht="15" customHeight="1" x14ac:dyDescent="0.15">
      <c r="B17" s="47"/>
      <c r="C17" s="48"/>
      <c r="D17" s="48"/>
      <c r="E17" s="48"/>
      <c r="F17" s="48"/>
      <c r="G17" s="48"/>
      <c r="H17" s="48"/>
      <c r="I17" s="17"/>
      <c r="J17" s="73">
        <v>60</v>
      </c>
      <c r="K17" s="75">
        <f t="shared" si="0"/>
        <v>0</v>
      </c>
      <c r="L17" s="54"/>
    </row>
    <row r="18" spans="1:12" ht="15" customHeight="1" x14ac:dyDescent="0.15">
      <c r="B18" s="47"/>
      <c r="C18" s="48"/>
      <c r="D18" s="48"/>
      <c r="E18" s="48"/>
      <c r="F18" s="48"/>
      <c r="G18" s="48"/>
      <c r="H18" s="48"/>
      <c r="I18" s="17"/>
      <c r="J18" s="73">
        <v>60</v>
      </c>
      <c r="K18" s="75">
        <f t="shared" si="0"/>
        <v>0</v>
      </c>
      <c r="L18" s="54"/>
    </row>
    <row r="19" spans="1:12" ht="15" customHeight="1" x14ac:dyDescent="0.15">
      <c r="B19" s="47"/>
      <c r="C19" s="48"/>
      <c r="D19" s="48"/>
      <c r="E19" s="48"/>
      <c r="F19" s="48"/>
      <c r="G19" s="48"/>
      <c r="H19" s="48"/>
      <c r="I19" s="17"/>
      <c r="J19" s="73">
        <v>60</v>
      </c>
      <c r="K19" s="75">
        <f t="shared" si="0"/>
        <v>0</v>
      </c>
      <c r="L19" s="55"/>
    </row>
    <row r="20" spans="1:12" ht="15" customHeight="1" x14ac:dyDescent="0.15">
      <c r="B20" s="47"/>
      <c r="C20" s="48"/>
      <c r="D20" s="48"/>
      <c r="E20" s="48"/>
      <c r="F20" s="48"/>
      <c r="G20" s="48"/>
      <c r="H20" s="16"/>
      <c r="I20" s="17"/>
      <c r="J20" s="73">
        <v>60</v>
      </c>
      <c r="K20" s="75">
        <f t="shared" si="0"/>
        <v>0</v>
      </c>
      <c r="L20" s="54"/>
    </row>
    <row r="21" spans="1:12" ht="15" customHeight="1" x14ac:dyDescent="0.15">
      <c r="B21" s="47"/>
      <c r="C21" s="48"/>
      <c r="D21" s="48"/>
      <c r="E21" s="48"/>
      <c r="F21" s="48"/>
      <c r="G21" s="48"/>
      <c r="H21" s="48"/>
      <c r="I21" s="17"/>
      <c r="J21" s="73">
        <v>60</v>
      </c>
      <c r="K21" s="75">
        <f t="shared" si="0"/>
        <v>0</v>
      </c>
      <c r="L21" s="54"/>
    </row>
    <row r="22" spans="1:12" ht="15" customHeight="1" x14ac:dyDescent="0.15">
      <c r="B22" s="47"/>
      <c r="C22" s="48"/>
      <c r="D22" s="48"/>
      <c r="E22" s="48"/>
      <c r="F22" s="48"/>
      <c r="G22" s="48"/>
      <c r="H22" s="48"/>
      <c r="I22" s="17"/>
      <c r="J22" s="73">
        <v>60</v>
      </c>
      <c r="K22" s="75">
        <f t="shared" si="0"/>
        <v>0</v>
      </c>
      <c r="L22" s="54"/>
    </row>
    <row r="23" spans="1:12" ht="15" customHeight="1" x14ac:dyDescent="0.15">
      <c r="B23" s="47"/>
      <c r="C23" s="48"/>
      <c r="D23" s="48"/>
      <c r="E23" s="48"/>
      <c r="F23" s="48"/>
      <c r="G23" s="48"/>
      <c r="H23" s="48"/>
      <c r="I23" s="17"/>
      <c r="J23" s="73">
        <v>60</v>
      </c>
      <c r="K23" s="75">
        <f t="shared" si="0"/>
        <v>0</v>
      </c>
      <c r="L23" s="54"/>
    </row>
    <row r="24" spans="1:12" ht="15" customHeight="1" x14ac:dyDescent="0.15">
      <c r="B24" s="47"/>
      <c r="C24" s="48"/>
      <c r="D24" s="48"/>
      <c r="E24" s="48"/>
      <c r="F24" s="48"/>
      <c r="G24" s="48"/>
      <c r="H24" s="48"/>
      <c r="I24" s="17"/>
      <c r="J24" s="73">
        <v>60</v>
      </c>
      <c r="K24" s="75">
        <f t="shared" si="0"/>
        <v>0</v>
      </c>
      <c r="L24" s="54"/>
    </row>
    <row r="25" spans="1:12" ht="15" customHeight="1" x14ac:dyDescent="0.15">
      <c r="B25" s="47"/>
      <c r="C25" s="48"/>
      <c r="D25" s="48"/>
      <c r="E25" s="48"/>
      <c r="F25" s="48"/>
      <c r="G25" s="48"/>
      <c r="H25" s="48"/>
      <c r="I25" s="17"/>
      <c r="J25" s="73">
        <v>60</v>
      </c>
      <c r="K25" s="75">
        <f t="shared" si="0"/>
        <v>0</v>
      </c>
      <c r="L25" s="55"/>
    </row>
    <row r="26" spans="1:12" ht="15" customHeight="1" x14ac:dyDescent="0.15">
      <c r="B26" s="47"/>
      <c r="C26" s="48"/>
      <c r="D26" s="48"/>
      <c r="E26" s="48"/>
      <c r="F26" s="48"/>
      <c r="G26" s="48"/>
      <c r="H26" s="48"/>
      <c r="I26" s="17"/>
      <c r="J26" s="73">
        <v>60</v>
      </c>
      <c r="K26" s="75">
        <f t="shared" si="0"/>
        <v>0</v>
      </c>
      <c r="L26" s="54"/>
    </row>
    <row r="27" spans="1:12" ht="15" customHeight="1" x14ac:dyDescent="0.15">
      <c r="B27" s="47"/>
      <c r="C27" s="48"/>
      <c r="D27" s="48"/>
      <c r="E27" s="48"/>
      <c r="F27" s="48"/>
      <c r="G27" s="48"/>
      <c r="H27" s="48"/>
      <c r="I27" s="17"/>
      <c r="J27" s="73">
        <v>60</v>
      </c>
      <c r="K27" s="75">
        <f t="shared" si="0"/>
        <v>0</v>
      </c>
      <c r="L27" s="54"/>
    </row>
    <row r="28" spans="1:12" ht="15" customHeight="1" x14ac:dyDescent="0.15">
      <c r="B28" s="47"/>
      <c r="C28" s="48"/>
      <c r="D28" s="48"/>
      <c r="E28" s="48"/>
      <c r="F28" s="48"/>
      <c r="G28" s="48"/>
      <c r="H28" s="48"/>
      <c r="I28" s="17"/>
      <c r="J28" s="73">
        <v>60</v>
      </c>
      <c r="K28" s="75">
        <f t="shared" si="0"/>
        <v>0</v>
      </c>
      <c r="L28" s="54"/>
    </row>
    <row r="29" spans="1:12" ht="15" customHeight="1" x14ac:dyDescent="0.15">
      <c r="B29" s="47"/>
      <c r="C29" s="48"/>
      <c r="D29" s="48"/>
      <c r="E29" s="48"/>
      <c r="F29" s="48"/>
      <c r="G29" s="48"/>
      <c r="H29" s="48"/>
      <c r="I29" s="17"/>
      <c r="J29" s="73">
        <v>60</v>
      </c>
      <c r="K29" s="75">
        <f t="shared" si="0"/>
        <v>0</v>
      </c>
      <c r="L29" s="54"/>
    </row>
    <row r="30" spans="1:12" ht="15" customHeight="1" x14ac:dyDescent="0.15">
      <c r="B30" s="47"/>
      <c r="C30" s="48"/>
      <c r="D30" s="48"/>
      <c r="E30" s="48"/>
      <c r="F30" s="48"/>
      <c r="G30" s="48"/>
      <c r="H30" s="48"/>
      <c r="I30" s="17"/>
      <c r="J30" s="73">
        <v>60</v>
      </c>
      <c r="K30" s="75">
        <f t="shared" si="0"/>
        <v>0</v>
      </c>
      <c r="L30" s="54"/>
    </row>
    <row r="31" spans="1:12" ht="15" customHeight="1" x14ac:dyDescent="0.15">
      <c r="B31" s="49"/>
      <c r="C31" s="50"/>
      <c r="D31" s="50"/>
      <c r="E31" s="50"/>
      <c r="F31" s="50"/>
      <c r="G31" s="50"/>
      <c r="H31" s="50"/>
      <c r="I31" s="20"/>
      <c r="J31" s="73">
        <v>60</v>
      </c>
      <c r="K31" s="76">
        <f t="shared" si="0"/>
        <v>0</v>
      </c>
      <c r="L31" s="56"/>
    </row>
    <row r="32" spans="1:12" ht="15" customHeight="1" x14ac:dyDescent="0.15">
      <c r="A32" s="99"/>
      <c r="B32" s="47"/>
      <c r="C32" s="48"/>
      <c r="D32" s="48"/>
      <c r="E32" s="48"/>
      <c r="F32" s="48"/>
      <c r="G32" s="48"/>
      <c r="H32" s="48"/>
      <c r="I32" s="17"/>
      <c r="J32" s="73">
        <v>60</v>
      </c>
      <c r="K32" s="75">
        <f t="shared" ref="K32:K36" si="1">I32*J32</f>
        <v>0</v>
      </c>
      <c r="L32" s="54"/>
    </row>
    <row r="33" spans="1:12" ht="15" customHeight="1" x14ac:dyDescent="0.15">
      <c r="A33" s="99"/>
      <c r="B33" s="47"/>
      <c r="C33" s="48"/>
      <c r="D33" s="48"/>
      <c r="E33" s="48"/>
      <c r="F33" s="48"/>
      <c r="G33" s="48"/>
      <c r="H33" s="48"/>
      <c r="I33" s="17"/>
      <c r="J33" s="73">
        <v>60</v>
      </c>
      <c r="K33" s="75">
        <f t="shared" si="1"/>
        <v>0</v>
      </c>
      <c r="L33" s="54"/>
    </row>
    <row r="34" spans="1:12" ht="15" customHeight="1" x14ac:dyDescent="0.15">
      <c r="A34" s="99"/>
      <c r="B34" s="47"/>
      <c r="C34" s="48"/>
      <c r="D34" s="48"/>
      <c r="E34" s="48"/>
      <c r="F34" s="48"/>
      <c r="G34" s="48"/>
      <c r="H34" s="48"/>
      <c r="I34" s="17"/>
      <c r="J34" s="73">
        <v>60</v>
      </c>
      <c r="K34" s="75">
        <f t="shared" si="1"/>
        <v>0</v>
      </c>
      <c r="L34" s="54"/>
    </row>
    <row r="35" spans="1:12" ht="15" customHeight="1" x14ac:dyDescent="0.15">
      <c r="A35" s="99"/>
      <c r="B35" s="47"/>
      <c r="C35" s="48"/>
      <c r="D35" s="48"/>
      <c r="E35" s="48"/>
      <c r="F35" s="48"/>
      <c r="G35" s="48"/>
      <c r="H35" s="48"/>
      <c r="I35" s="17"/>
      <c r="J35" s="73">
        <v>60</v>
      </c>
      <c r="K35" s="75">
        <f t="shared" si="1"/>
        <v>0</v>
      </c>
      <c r="L35" s="54"/>
    </row>
    <row r="36" spans="1:12" ht="15" customHeight="1" x14ac:dyDescent="0.15">
      <c r="A36" s="99"/>
      <c r="B36" s="49"/>
      <c r="C36" s="50"/>
      <c r="D36" s="50"/>
      <c r="E36" s="50"/>
      <c r="F36" s="50"/>
      <c r="G36" s="50"/>
      <c r="H36" s="50"/>
      <c r="I36" s="20"/>
      <c r="J36" s="73">
        <v>60</v>
      </c>
      <c r="K36" s="76">
        <f t="shared" si="1"/>
        <v>0</v>
      </c>
      <c r="L36" s="56"/>
    </row>
    <row r="37" spans="1:12" ht="15" customHeight="1" x14ac:dyDescent="0.15">
      <c r="A37" s="99"/>
      <c r="B37" s="49"/>
      <c r="C37" s="50"/>
      <c r="D37" s="50"/>
      <c r="E37" s="50"/>
      <c r="F37" s="50"/>
      <c r="G37" s="50"/>
      <c r="H37" s="50"/>
      <c r="I37" s="20"/>
      <c r="J37" s="73">
        <v>60</v>
      </c>
      <c r="K37" s="76">
        <f t="shared" ref="K37:K62" si="2">I37*J37</f>
        <v>0</v>
      </c>
      <c r="L37" s="56"/>
    </row>
    <row r="38" spans="1:12" ht="15" customHeight="1" x14ac:dyDescent="0.15">
      <c r="A38" s="99"/>
      <c r="B38" s="49"/>
      <c r="C38" s="50"/>
      <c r="D38" s="50"/>
      <c r="E38" s="50"/>
      <c r="F38" s="50"/>
      <c r="G38" s="50"/>
      <c r="H38" s="50"/>
      <c r="I38" s="20"/>
      <c r="J38" s="73">
        <v>60</v>
      </c>
      <c r="K38" s="76">
        <f t="shared" si="2"/>
        <v>0</v>
      </c>
      <c r="L38" s="56"/>
    </row>
    <row r="39" spans="1:12" ht="15" customHeight="1" x14ac:dyDescent="0.15">
      <c r="A39" s="99"/>
      <c r="B39" s="49"/>
      <c r="C39" s="50"/>
      <c r="D39" s="50"/>
      <c r="E39" s="50"/>
      <c r="F39" s="50"/>
      <c r="G39" s="50"/>
      <c r="H39" s="50"/>
      <c r="I39" s="20"/>
      <c r="J39" s="73">
        <v>60</v>
      </c>
      <c r="K39" s="76">
        <f t="shared" si="2"/>
        <v>0</v>
      </c>
      <c r="L39" s="56"/>
    </row>
    <row r="40" spans="1:12" ht="15" customHeight="1" x14ac:dyDescent="0.15">
      <c r="A40" s="99"/>
      <c r="B40" s="49"/>
      <c r="C40" s="50"/>
      <c r="D40" s="50"/>
      <c r="E40" s="50"/>
      <c r="F40" s="50"/>
      <c r="G40" s="50"/>
      <c r="H40" s="50"/>
      <c r="I40" s="20"/>
      <c r="J40" s="73">
        <v>60</v>
      </c>
      <c r="K40" s="76">
        <f t="shared" si="2"/>
        <v>0</v>
      </c>
      <c r="L40" s="56"/>
    </row>
    <row r="41" spans="1:12" ht="15" customHeight="1" x14ac:dyDescent="0.15">
      <c r="A41" s="99"/>
      <c r="B41" s="49"/>
      <c r="C41" s="50"/>
      <c r="D41" s="50"/>
      <c r="E41" s="50"/>
      <c r="F41" s="50"/>
      <c r="G41" s="50"/>
      <c r="H41" s="50"/>
      <c r="I41" s="20"/>
      <c r="J41" s="73">
        <v>60</v>
      </c>
      <c r="K41" s="76">
        <f t="shared" si="2"/>
        <v>0</v>
      </c>
      <c r="L41" s="56"/>
    </row>
    <row r="42" spans="1:12" ht="15" customHeight="1" x14ac:dyDescent="0.15">
      <c r="A42" s="99"/>
      <c r="B42" s="49"/>
      <c r="C42" s="50"/>
      <c r="D42" s="50"/>
      <c r="E42" s="50"/>
      <c r="F42" s="50"/>
      <c r="G42" s="50"/>
      <c r="H42" s="50"/>
      <c r="I42" s="20"/>
      <c r="J42" s="73">
        <v>60</v>
      </c>
      <c r="K42" s="76">
        <f t="shared" si="2"/>
        <v>0</v>
      </c>
      <c r="L42" s="56"/>
    </row>
    <row r="43" spans="1:12" ht="15" customHeight="1" x14ac:dyDescent="0.15">
      <c r="A43" s="99"/>
      <c r="B43" s="49"/>
      <c r="C43" s="50"/>
      <c r="D43" s="50"/>
      <c r="E43" s="50"/>
      <c r="F43" s="50"/>
      <c r="G43" s="50"/>
      <c r="H43" s="50"/>
      <c r="I43" s="20"/>
      <c r="J43" s="73">
        <v>60</v>
      </c>
      <c r="K43" s="76">
        <f t="shared" si="2"/>
        <v>0</v>
      </c>
      <c r="L43" s="56"/>
    </row>
    <row r="44" spans="1:12" ht="15" customHeight="1" x14ac:dyDescent="0.15">
      <c r="A44" s="99"/>
      <c r="B44" s="49"/>
      <c r="C44" s="50"/>
      <c r="D44" s="50"/>
      <c r="E44" s="50"/>
      <c r="F44" s="50"/>
      <c r="G44" s="50"/>
      <c r="H44" s="50"/>
      <c r="I44" s="20"/>
      <c r="J44" s="73">
        <v>60</v>
      </c>
      <c r="K44" s="76">
        <f t="shared" si="2"/>
        <v>0</v>
      </c>
      <c r="L44" s="56"/>
    </row>
    <row r="45" spans="1:12" ht="15" customHeight="1" x14ac:dyDescent="0.15">
      <c r="A45" s="99"/>
      <c r="B45" s="49"/>
      <c r="C45" s="50"/>
      <c r="D45" s="50"/>
      <c r="E45" s="50"/>
      <c r="F45" s="50"/>
      <c r="G45" s="50"/>
      <c r="H45" s="50"/>
      <c r="I45" s="20"/>
      <c r="J45" s="73">
        <v>60</v>
      </c>
      <c r="K45" s="76">
        <f t="shared" si="2"/>
        <v>0</v>
      </c>
      <c r="L45" s="56"/>
    </row>
    <row r="46" spans="1:12" ht="15" customHeight="1" x14ac:dyDescent="0.15">
      <c r="A46" s="99"/>
      <c r="B46" s="49"/>
      <c r="C46" s="50"/>
      <c r="D46" s="50"/>
      <c r="E46" s="50"/>
      <c r="F46" s="50"/>
      <c r="G46" s="50"/>
      <c r="H46" s="50"/>
      <c r="I46" s="20"/>
      <c r="J46" s="73">
        <v>60</v>
      </c>
      <c r="K46" s="76">
        <f t="shared" si="2"/>
        <v>0</v>
      </c>
      <c r="L46" s="56"/>
    </row>
    <row r="47" spans="1:12" ht="15" customHeight="1" x14ac:dyDescent="0.15">
      <c r="A47" s="99"/>
      <c r="B47" s="49"/>
      <c r="C47" s="50"/>
      <c r="D47" s="50"/>
      <c r="E47" s="50"/>
      <c r="F47" s="50"/>
      <c r="G47" s="50"/>
      <c r="H47" s="50"/>
      <c r="I47" s="20"/>
      <c r="J47" s="73">
        <v>60</v>
      </c>
      <c r="K47" s="76">
        <f t="shared" si="2"/>
        <v>0</v>
      </c>
      <c r="L47" s="56"/>
    </row>
    <row r="48" spans="1:12" ht="15" customHeight="1" x14ac:dyDescent="0.15">
      <c r="A48" s="99"/>
      <c r="B48" s="49"/>
      <c r="C48" s="50"/>
      <c r="D48" s="50"/>
      <c r="E48" s="50"/>
      <c r="F48" s="50"/>
      <c r="G48" s="50"/>
      <c r="H48" s="50"/>
      <c r="I48" s="20"/>
      <c r="J48" s="73">
        <v>60</v>
      </c>
      <c r="K48" s="76">
        <f t="shared" si="2"/>
        <v>0</v>
      </c>
      <c r="L48" s="56"/>
    </row>
    <row r="49" spans="1:12" ht="15" customHeight="1" x14ac:dyDescent="0.15">
      <c r="A49" s="99"/>
      <c r="B49" s="49"/>
      <c r="C49" s="50"/>
      <c r="D49" s="50"/>
      <c r="E49" s="50"/>
      <c r="F49" s="50"/>
      <c r="G49" s="50"/>
      <c r="H49" s="50"/>
      <c r="I49" s="20"/>
      <c r="J49" s="73">
        <v>60</v>
      </c>
      <c r="K49" s="76">
        <f t="shared" si="2"/>
        <v>0</v>
      </c>
      <c r="L49" s="56"/>
    </row>
    <row r="50" spans="1:12" ht="15" customHeight="1" x14ac:dyDescent="0.15">
      <c r="A50" s="99"/>
      <c r="B50" s="49"/>
      <c r="C50" s="50"/>
      <c r="D50" s="50"/>
      <c r="E50" s="50"/>
      <c r="F50" s="50"/>
      <c r="G50" s="50"/>
      <c r="H50" s="50"/>
      <c r="I50" s="20"/>
      <c r="J50" s="73">
        <v>60</v>
      </c>
      <c r="K50" s="76">
        <f t="shared" si="2"/>
        <v>0</v>
      </c>
      <c r="L50" s="56"/>
    </row>
    <row r="51" spans="1:12" ht="15" customHeight="1" x14ac:dyDescent="0.15">
      <c r="A51" s="99"/>
      <c r="B51" s="49"/>
      <c r="C51" s="50"/>
      <c r="D51" s="50"/>
      <c r="E51" s="50"/>
      <c r="F51" s="50"/>
      <c r="G51" s="50"/>
      <c r="H51" s="50"/>
      <c r="I51" s="20"/>
      <c r="J51" s="73">
        <v>60</v>
      </c>
      <c r="K51" s="76">
        <f t="shared" si="2"/>
        <v>0</v>
      </c>
      <c r="L51" s="56"/>
    </row>
    <row r="52" spans="1:12" ht="15" customHeight="1" x14ac:dyDescent="0.15">
      <c r="A52" s="99"/>
      <c r="B52" s="49"/>
      <c r="C52" s="50"/>
      <c r="D52" s="50"/>
      <c r="E52" s="50"/>
      <c r="F52" s="50"/>
      <c r="G52" s="50"/>
      <c r="H52" s="50"/>
      <c r="I52" s="20"/>
      <c r="J52" s="73">
        <v>60</v>
      </c>
      <c r="K52" s="76">
        <f t="shared" si="2"/>
        <v>0</v>
      </c>
      <c r="L52" s="56"/>
    </row>
    <row r="53" spans="1:12" ht="15" customHeight="1" x14ac:dyDescent="0.15">
      <c r="A53" s="99"/>
      <c r="B53" s="49"/>
      <c r="C53" s="50"/>
      <c r="D53" s="50"/>
      <c r="E53" s="50"/>
      <c r="F53" s="50"/>
      <c r="G53" s="50"/>
      <c r="H53" s="50"/>
      <c r="I53" s="20"/>
      <c r="J53" s="73">
        <v>60</v>
      </c>
      <c r="K53" s="76">
        <f t="shared" si="2"/>
        <v>0</v>
      </c>
      <c r="L53" s="56"/>
    </row>
    <row r="54" spans="1:12" ht="15" customHeight="1" x14ac:dyDescent="0.15">
      <c r="A54" s="99"/>
      <c r="B54" s="49"/>
      <c r="C54" s="50"/>
      <c r="D54" s="50"/>
      <c r="E54" s="50"/>
      <c r="F54" s="50"/>
      <c r="G54" s="50"/>
      <c r="H54" s="50"/>
      <c r="I54" s="20"/>
      <c r="J54" s="73">
        <v>60</v>
      </c>
      <c r="K54" s="76">
        <f t="shared" si="2"/>
        <v>0</v>
      </c>
      <c r="L54" s="56"/>
    </row>
    <row r="55" spans="1:12" ht="15" customHeight="1" x14ac:dyDescent="0.15">
      <c r="A55" s="99"/>
      <c r="B55" s="49"/>
      <c r="C55" s="50"/>
      <c r="D55" s="50"/>
      <c r="E55" s="50"/>
      <c r="F55" s="50"/>
      <c r="G55" s="50"/>
      <c r="H55" s="50"/>
      <c r="I55" s="20"/>
      <c r="J55" s="73">
        <v>60</v>
      </c>
      <c r="K55" s="76">
        <f t="shared" si="2"/>
        <v>0</v>
      </c>
      <c r="L55" s="56"/>
    </row>
    <row r="56" spans="1:12" ht="15" customHeight="1" x14ac:dyDescent="0.15">
      <c r="A56" s="99"/>
      <c r="B56" s="49"/>
      <c r="C56" s="50"/>
      <c r="D56" s="50"/>
      <c r="E56" s="50"/>
      <c r="F56" s="50"/>
      <c r="G56" s="50"/>
      <c r="H56" s="50"/>
      <c r="I56" s="20"/>
      <c r="J56" s="73">
        <v>60</v>
      </c>
      <c r="K56" s="76">
        <f t="shared" si="2"/>
        <v>0</v>
      </c>
      <c r="L56" s="56"/>
    </row>
    <row r="57" spans="1:12" ht="15" customHeight="1" x14ac:dyDescent="0.15">
      <c r="A57" s="99"/>
      <c r="B57" s="49"/>
      <c r="C57" s="50"/>
      <c r="D57" s="50"/>
      <c r="E57" s="50"/>
      <c r="F57" s="50"/>
      <c r="G57" s="50"/>
      <c r="H57" s="50"/>
      <c r="I57" s="20"/>
      <c r="J57" s="73">
        <v>60</v>
      </c>
      <c r="K57" s="76">
        <f t="shared" si="2"/>
        <v>0</v>
      </c>
      <c r="L57" s="56"/>
    </row>
    <row r="58" spans="1:12" ht="15" customHeight="1" x14ac:dyDescent="0.15">
      <c r="A58" s="99"/>
      <c r="B58" s="49"/>
      <c r="C58" s="50"/>
      <c r="D58" s="50"/>
      <c r="E58" s="50"/>
      <c r="F58" s="50"/>
      <c r="G58" s="50"/>
      <c r="H58" s="50"/>
      <c r="I58" s="20"/>
      <c r="J58" s="73">
        <v>60</v>
      </c>
      <c r="K58" s="76">
        <f t="shared" si="2"/>
        <v>0</v>
      </c>
      <c r="L58" s="56"/>
    </row>
    <row r="59" spans="1:12" ht="15" customHeight="1" x14ac:dyDescent="0.15">
      <c r="A59" s="99"/>
      <c r="B59" s="49"/>
      <c r="C59" s="50"/>
      <c r="D59" s="50"/>
      <c r="E59" s="50"/>
      <c r="F59" s="50"/>
      <c r="G59" s="50"/>
      <c r="H59" s="50"/>
      <c r="I59" s="20"/>
      <c r="J59" s="73">
        <v>60</v>
      </c>
      <c r="K59" s="76">
        <f t="shared" si="2"/>
        <v>0</v>
      </c>
      <c r="L59" s="56"/>
    </row>
    <row r="60" spans="1:12" ht="15" customHeight="1" x14ac:dyDescent="0.15">
      <c r="A60" s="99"/>
      <c r="B60" s="49"/>
      <c r="C60" s="50"/>
      <c r="D60" s="50"/>
      <c r="E60" s="50"/>
      <c r="F60" s="50"/>
      <c r="G60" s="50"/>
      <c r="H60" s="50"/>
      <c r="I60" s="20"/>
      <c r="J60" s="73">
        <v>60</v>
      </c>
      <c r="K60" s="76">
        <f t="shared" si="2"/>
        <v>0</v>
      </c>
      <c r="L60" s="56"/>
    </row>
    <row r="61" spans="1:12" ht="15" customHeight="1" x14ac:dyDescent="0.15">
      <c r="A61" s="99"/>
      <c r="B61" s="49"/>
      <c r="C61" s="50"/>
      <c r="D61" s="50"/>
      <c r="E61" s="50"/>
      <c r="F61" s="50"/>
      <c r="G61" s="50"/>
      <c r="H61" s="50"/>
      <c r="I61" s="20"/>
      <c r="J61" s="73">
        <v>60</v>
      </c>
      <c r="K61" s="76">
        <f t="shared" si="2"/>
        <v>0</v>
      </c>
      <c r="L61" s="56"/>
    </row>
    <row r="62" spans="1:12" ht="15" customHeight="1" x14ac:dyDescent="0.15">
      <c r="A62" s="99"/>
      <c r="B62" s="51"/>
      <c r="C62" s="52"/>
      <c r="D62" s="52"/>
      <c r="E62" s="52"/>
      <c r="F62" s="52"/>
      <c r="G62" s="52"/>
      <c r="H62" s="52"/>
      <c r="I62" s="23"/>
      <c r="J62" s="73">
        <v>60</v>
      </c>
      <c r="K62" s="77">
        <f t="shared" si="2"/>
        <v>0</v>
      </c>
      <c r="L62" s="57"/>
    </row>
    <row r="63" spans="1:12" x14ac:dyDescent="0.15">
      <c r="A63" s="99"/>
      <c r="B63" s="95"/>
      <c r="C63" s="95"/>
      <c r="D63" s="95"/>
      <c r="E63" s="95"/>
      <c r="F63" s="95"/>
      <c r="G63" s="95"/>
      <c r="H63" s="95"/>
      <c r="I63" s="95"/>
      <c r="J63" s="100"/>
      <c r="K63" s="101"/>
      <c r="L63" s="102"/>
    </row>
    <row r="64" spans="1:12" x14ac:dyDescent="0.15">
      <c r="A64" s="99"/>
      <c r="B64" s="95"/>
      <c r="C64" s="95"/>
      <c r="D64" s="95"/>
      <c r="E64" s="95"/>
      <c r="F64" s="95"/>
      <c r="G64" s="95"/>
      <c r="H64" s="95"/>
      <c r="I64" s="95"/>
      <c r="J64" s="100"/>
      <c r="K64" s="101"/>
      <c r="L64" s="102"/>
    </row>
    <row r="65" spans="1:12" x14ac:dyDescent="0.15">
      <c r="A65" s="99"/>
      <c r="B65" s="95"/>
      <c r="C65" s="95"/>
      <c r="D65" s="95"/>
      <c r="E65" s="95"/>
      <c r="F65" s="95"/>
      <c r="G65" s="95"/>
      <c r="H65" s="95"/>
      <c r="I65" s="95"/>
      <c r="J65" s="100"/>
      <c r="K65" s="101"/>
      <c r="L65" s="102"/>
    </row>
    <row r="66" spans="1:12" x14ac:dyDescent="0.15">
      <c r="A66" s="99"/>
      <c r="B66" s="95"/>
      <c r="C66" s="95"/>
      <c r="D66" s="95"/>
      <c r="E66" s="95"/>
      <c r="F66" s="95"/>
      <c r="G66" s="95"/>
      <c r="H66" s="95"/>
      <c r="I66" s="95"/>
      <c r="J66" s="100"/>
      <c r="K66" s="101"/>
      <c r="L66" s="102"/>
    </row>
    <row r="67" spans="1:12" x14ac:dyDescent="0.15">
      <c r="A67" s="99"/>
      <c r="B67" s="95"/>
      <c r="C67" s="95"/>
      <c r="D67" s="95"/>
      <c r="E67" s="95"/>
      <c r="F67" s="95"/>
      <c r="G67" s="95"/>
      <c r="H67" s="95"/>
      <c r="I67" s="95"/>
      <c r="J67" s="100"/>
      <c r="K67" s="101"/>
      <c r="L67" s="102"/>
    </row>
    <row r="68" spans="1:12" x14ac:dyDescent="0.15">
      <c r="A68" s="99"/>
      <c r="B68" s="95"/>
      <c r="C68" s="95"/>
      <c r="D68" s="95"/>
      <c r="E68" s="95"/>
      <c r="F68" s="95"/>
      <c r="G68" s="95"/>
      <c r="H68" s="95"/>
      <c r="I68" s="95"/>
      <c r="J68" s="100"/>
      <c r="K68" s="101"/>
      <c r="L68" s="102"/>
    </row>
    <row r="69" spans="1:12" x14ac:dyDescent="0.15">
      <c r="A69" s="99"/>
      <c r="B69" s="95"/>
      <c r="C69" s="95"/>
      <c r="D69" s="95"/>
      <c r="E69" s="95"/>
      <c r="F69" s="95"/>
      <c r="G69" s="95"/>
      <c r="H69" s="95"/>
      <c r="I69" s="95"/>
      <c r="J69" s="100"/>
      <c r="K69" s="101"/>
      <c r="L69" s="102"/>
    </row>
    <row r="70" spans="1:12" x14ac:dyDescent="0.15">
      <c r="A70" s="99"/>
      <c r="B70" s="95"/>
      <c r="C70" s="95"/>
      <c r="D70" s="95"/>
      <c r="E70" s="95"/>
      <c r="F70" s="95"/>
      <c r="G70" s="95"/>
      <c r="H70" s="95"/>
      <c r="I70" s="95"/>
      <c r="J70" s="100"/>
      <c r="K70" s="101"/>
      <c r="L70" s="102"/>
    </row>
    <row r="71" spans="1:12" x14ac:dyDescent="0.15">
      <c r="A71" s="99"/>
      <c r="B71" s="99"/>
      <c r="C71" s="99"/>
      <c r="D71" s="99"/>
      <c r="E71" s="99"/>
      <c r="F71" s="99"/>
      <c r="G71" s="99"/>
      <c r="H71" s="99"/>
      <c r="I71" s="99"/>
      <c r="J71" s="100"/>
      <c r="K71" s="103"/>
      <c r="L71" s="104"/>
    </row>
    <row r="72" spans="1:12" x14ac:dyDescent="0.15">
      <c r="A72" s="99"/>
      <c r="B72" s="99"/>
      <c r="C72" s="99"/>
      <c r="D72" s="99"/>
      <c r="E72" s="99"/>
      <c r="F72" s="99"/>
      <c r="G72" s="99"/>
      <c r="H72" s="99"/>
      <c r="I72" s="99"/>
      <c r="J72" s="100"/>
      <c r="K72" s="103"/>
      <c r="L72" s="104"/>
    </row>
    <row r="73" spans="1:12" x14ac:dyDescent="0.15">
      <c r="A73" s="99"/>
      <c r="B73" s="99"/>
      <c r="C73" s="99"/>
      <c r="D73" s="99"/>
      <c r="E73" s="99"/>
      <c r="F73" s="99"/>
      <c r="G73" s="99"/>
      <c r="H73" s="99"/>
      <c r="I73" s="99"/>
      <c r="J73" s="100"/>
      <c r="K73" s="103"/>
      <c r="L73" s="104"/>
    </row>
    <row r="74" spans="1:12" x14ac:dyDescent="0.15">
      <c r="A74" s="99"/>
      <c r="B74" s="99"/>
      <c r="C74" s="99"/>
      <c r="D74" s="99"/>
      <c r="E74" s="99"/>
      <c r="F74" s="99"/>
      <c r="G74" s="99"/>
      <c r="H74" s="99"/>
      <c r="I74" s="99"/>
      <c r="J74" s="100"/>
      <c r="K74" s="103"/>
      <c r="L74" s="104"/>
    </row>
    <row r="75" spans="1:12" x14ac:dyDescent="0.15">
      <c r="A75" s="99"/>
      <c r="B75" s="99"/>
      <c r="C75" s="99"/>
      <c r="D75" s="99"/>
      <c r="E75" s="99"/>
      <c r="F75" s="99"/>
      <c r="G75" s="99"/>
      <c r="H75" s="99"/>
      <c r="I75" s="99"/>
      <c r="J75" s="100"/>
      <c r="K75" s="103"/>
      <c r="L75" s="104"/>
    </row>
    <row r="76" spans="1:12" x14ac:dyDescent="0.15">
      <c r="A76" s="99"/>
      <c r="B76" s="99"/>
      <c r="C76" s="99"/>
      <c r="D76" s="99"/>
      <c r="E76" s="99"/>
      <c r="F76" s="99"/>
      <c r="G76" s="99"/>
      <c r="H76" s="99"/>
      <c r="I76" s="99"/>
      <c r="J76" s="100"/>
      <c r="K76" s="103"/>
      <c r="L76" s="104"/>
    </row>
    <row r="77" spans="1:12" x14ac:dyDescent="0.15">
      <c r="A77" s="99"/>
      <c r="B77" s="99"/>
      <c r="C77" s="99"/>
      <c r="D77" s="99"/>
      <c r="E77" s="99"/>
      <c r="F77" s="99"/>
      <c r="G77" s="99"/>
      <c r="H77" s="99"/>
      <c r="I77" s="99"/>
      <c r="J77" s="100"/>
      <c r="K77" s="103"/>
      <c r="L77" s="104"/>
    </row>
    <row r="78" spans="1:12" x14ac:dyDescent="0.15">
      <c r="A78" s="99"/>
      <c r="B78" s="99"/>
      <c r="C78" s="99"/>
      <c r="D78" s="99"/>
      <c r="E78" s="99"/>
      <c r="F78" s="99"/>
      <c r="G78" s="99"/>
      <c r="H78" s="99"/>
      <c r="I78" s="99"/>
      <c r="J78" s="100"/>
      <c r="K78" s="103"/>
      <c r="L78" s="104"/>
    </row>
    <row r="79" spans="1:12" x14ac:dyDescent="0.15">
      <c r="A79" s="99"/>
      <c r="B79" s="99"/>
      <c r="C79" s="99"/>
      <c r="D79" s="99"/>
      <c r="E79" s="99"/>
      <c r="F79" s="99"/>
      <c r="G79" s="99"/>
      <c r="H79" s="99"/>
      <c r="I79" s="99"/>
      <c r="J79" s="100"/>
      <c r="K79" s="103"/>
      <c r="L79" s="104"/>
    </row>
    <row r="80" spans="1:12" x14ac:dyDescent="0.15">
      <c r="A80" s="99"/>
      <c r="B80" s="99"/>
      <c r="C80" s="99"/>
      <c r="D80" s="99"/>
      <c r="E80" s="99"/>
      <c r="F80" s="99"/>
      <c r="G80" s="99"/>
      <c r="H80" s="99"/>
      <c r="I80" s="99"/>
      <c r="J80" s="100"/>
      <c r="K80" s="103"/>
      <c r="L80" s="104"/>
    </row>
    <row r="81" spans="1:12" x14ac:dyDescent="0.15">
      <c r="A81" s="99"/>
      <c r="B81" s="99"/>
      <c r="C81" s="99"/>
      <c r="D81" s="99"/>
      <c r="E81" s="99"/>
      <c r="F81" s="99"/>
      <c r="G81" s="99"/>
      <c r="H81" s="99"/>
      <c r="I81" s="99"/>
      <c r="J81" s="100"/>
      <c r="K81" s="103"/>
      <c r="L81" s="104"/>
    </row>
    <row r="82" spans="1:12" x14ac:dyDescent="0.15">
      <c r="A82" s="99"/>
      <c r="B82" s="99"/>
      <c r="C82" s="99"/>
      <c r="D82" s="99"/>
      <c r="E82" s="99"/>
      <c r="F82" s="99"/>
      <c r="G82" s="99"/>
      <c r="H82" s="99"/>
      <c r="I82" s="99"/>
      <c r="J82" s="100"/>
      <c r="K82" s="103"/>
      <c r="L82" s="104"/>
    </row>
    <row r="83" spans="1:12" x14ac:dyDescent="0.15">
      <c r="A83" s="99"/>
      <c r="B83" s="99"/>
      <c r="C83" s="99"/>
      <c r="D83" s="99"/>
      <c r="E83" s="99"/>
      <c r="F83" s="99"/>
      <c r="G83" s="99"/>
      <c r="H83" s="99"/>
      <c r="I83" s="99"/>
      <c r="J83" s="100"/>
      <c r="K83" s="103"/>
      <c r="L83" s="104"/>
    </row>
    <row r="84" spans="1:12" x14ac:dyDescent="0.15">
      <c r="A84" s="99"/>
      <c r="B84" s="99"/>
      <c r="C84" s="99"/>
      <c r="D84" s="99"/>
      <c r="E84" s="99"/>
      <c r="F84" s="99"/>
      <c r="G84" s="99"/>
      <c r="H84" s="99"/>
      <c r="I84" s="99"/>
      <c r="J84" s="100"/>
      <c r="K84" s="103"/>
      <c r="L84" s="104"/>
    </row>
    <row r="85" spans="1:12" x14ac:dyDescent="0.15">
      <c r="A85" s="99"/>
      <c r="B85" s="99"/>
      <c r="C85" s="99"/>
      <c r="D85" s="99"/>
      <c r="E85" s="99"/>
      <c r="F85" s="99"/>
      <c r="G85" s="99"/>
      <c r="H85" s="99"/>
      <c r="I85" s="99"/>
      <c r="J85" s="100"/>
      <c r="K85" s="103"/>
      <c r="L85" s="104"/>
    </row>
    <row r="86" spans="1:12" x14ac:dyDescent="0.15">
      <c r="A86" s="99"/>
      <c r="B86" s="99"/>
      <c r="C86" s="99"/>
      <c r="D86" s="99"/>
      <c r="E86" s="99"/>
      <c r="F86" s="99"/>
      <c r="G86" s="99"/>
      <c r="H86" s="99"/>
      <c r="I86" s="99"/>
      <c r="J86" s="100"/>
      <c r="K86" s="103"/>
      <c r="L86" s="104"/>
    </row>
    <row r="87" spans="1:12" x14ac:dyDescent="0.15">
      <c r="A87" s="99"/>
      <c r="B87" s="99"/>
      <c r="C87" s="99"/>
      <c r="D87" s="99"/>
      <c r="E87" s="99"/>
      <c r="F87" s="99"/>
      <c r="G87" s="99"/>
      <c r="H87" s="99"/>
      <c r="I87" s="99"/>
      <c r="J87" s="100"/>
      <c r="K87" s="103"/>
      <c r="L87" s="104"/>
    </row>
    <row r="88" spans="1:12" x14ac:dyDescent="0.15">
      <c r="A88" s="99"/>
      <c r="B88" s="99"/>
      <c r="C88" s="99"/>
      <c r="D88" s="99"/>
      <c r="E88" s="99"/>
      <c r="F88" s="99"/>
      <c r="G88" s="99"/>
      <c r="H88" s="99"/>
      <c r="I88" s="99"/>
      <c r="J88" s="100"/>
      <c r="K88" s="103"/>
      <c r="L88" s="104"/>
    </row>
    <row r="89" spans="1:12" x14ac:dyDescent="0.15">
      <c r="A89" s="99"/>
      <c r="B89" s="99"/>
      <c r="C89" s="99"/>
      <c r="D89" s="99"/>
      <c r="E89" s="99"/>
      <c r="F89" s="99"/>
      <c r="G89" s="99"/>
      <c r="H89" s="99"/>
      <c r="I89" s="99"/>
      <c r="J89" s="100"/>
      <c r="K89" s="103"/>
      <c r="L89" s="104"/>
    </row>
    <row r="90" spans="1:12" x14ac:dyDescent="0.15">
      <c r="A90" s="99"/>
      <c r="B90" s="99"/>
      <c r="C90" s="99"/>
      <c r="D90" s="99"/>
      <c r="E90" s="99"/>
      <c r="F90" s="99"/>
      <c r="G90" s="99"/>
      <c r="H90" s="99"/>
      <c r="I90" s="99"/>
      <c r="J90" s="100"/>
      <c r="K90" s="103"/>
      <c r="L90" s="104"/>
    </row>
    <row r="91" spans="1:12" x14ac:dyDescent="0.15">
      <c r="A91" s="99"/>
      <c r="B91" s="99"/>
      <c r="C91" s="99"/>
      <c r="D91" s="99"/>
      <c r="E91" s="99"/>
      <c r="F91" s="99"/>
      <c r="G91" s="99"/>
      <c r="H91" s="99"/>
      <c r="I91" s="99"/>
      <c r="J91" s="100"/>
      <c r="K91" s="103"/>
      <c r="L91" s="104"/>
    </row>
    <row r="92" spans="1:12" x14ac:dyDescent="0.15">
      <c r="A92" s="99"/>
      <c r="B92" s="99"/>
      <c r="C92" s="99"/>
      <c r="D92" s="99"/>
      <c r="E92" s="99"/>
      <c r="F92" s="99"/>
      <c r="G92" s="99"/>
      <c r="H92" s="99"/>
      <c r="I92" s="99"/>
      <c r="J92" s="100"/>
      <c r="K92" s="103"/>
      <c r="L92" s="104"/>
    </row>
    <row r="93" spans="1:12" x14ac:dyDescent="0.15">
      <c r="A93" s="99"/>
      <c r="B93" s="99"/>
      <c r="C93" s="99"/>
      <c r="D93" s="99"/>
      <c r="E93" s="99"/>
      <c r="F93" s="99"/>
      <c r="G93" s="99"/>
      <c r="H93" s="99"/>
      <c r="I93" s="99"/>
      <c r="J93" s="100"/>
      <c r="K93" s="103"/>
      <c r="L93" s="104"/>
    </row>
    <row r="94" spans="1:12" x14ac:dyDescent="0.15">
      <c r="A94" s="99"/>
      <c r="B94" s="99"/>
      <c r="C94" s="99"/>
      <c r="D94" s="99"/>
      <c r="E94" s="99"/>
      <c r="F94" s="99"/>
      <c r="G94" s="99"/>
      <c r="H94" s="99"/>
      <c r="I94" s="99"/>
      <c r="J94" s="100"/>
      <c r="K94" s="103"/>
      <c r="L94" s="104"/>
    </row>
    <row r="95" spans="1:12" x14ac:dyDescent="0.15">
      <c r="A95" s="99"/>
      <c r="B95" s="99"/>
      <c r="C95" s="99"/>
      <c r="D95" s="99"/>
      <c r="E95" s="99"/>
      <c r="F95" s="99"/>
      <c r="G95" s="99"/>
      <c r="H95" s="99"/>
      <c r="I95" s="99"/>
      <c r="J95" s="100"/>
      <c r="K95" s="103"/>
      <c r="L95" s="104"/>
    </row>
    <row r="96" spans="1:12" x14ac:dyDescent="0.15">
      <c r="A96" s="99"/>
      <c r="B96" s="99"/>
      <c r="C96" s="99"/>
      <c r="D96" s="99"/>
      <c r="E96" s="99"/>
      <c r="F96" s="99"/>
      <c r="G96" s="99"/>
      <c r="H96" s="99"/>
      <c r="I96" s="99"/>
      <c r="J96" s="100"/>
      <c r="K96" s="103"/>
      <c r="L96" s="104"/>
    </row>
    <row r="97" spans="1:12" x14ac:dyDescent="0.15">
      <c r="A97" s="99"/>
      <c r="B97" s="99"/>
      <c r="C97" s="99"/>
      <c r="D97" s="99"/>
      <c r="E97" s="99"/>
      <c r="F97" s="99"/>
      <c r="G97" s="99"/>
      <c r="H97" s="99"/>
      <c r="I97" s="99"/>
      <c r="J97" s="100"/>
      <c r="K97" s="103"/>
      <c r="L97" s="104"/>
    </row>
    <row r="98" spans="1:12" x14ac:dyDescent="0.15">
      <c r="A98" s="99"/>
      <c r="B98" s="99"/>
      <c r="C98" s="99"/>
      <c r="D98" s="99"/>
      <c r="E98" s="99"/>
      <c r="F98" s="99"/>
      <c r="G98" s="99"/>
      <c r="H98" s="99"/>
      <c r="I98" s="99"/>
      <c r="J98" s="100"/>
      <c r="K98" s="103"/>
      <c r="L98" s="104"/>
    </row>
    <row r="99" spans="1:12" x14ac:dyDescent="0.15">
      <c r="A99" s="99"/>
      <c r="B99" s="99"/>
      <c r="C99" s="99"/>
      <c r="D99" s="99"/>
      <c r="E99" s="99"/>
      <c r="F99" s="99"/>
      <c r="G99" s="99"/>
      <c r="H99" s="99"/>
      <c r="I99" s="99"/>
      <c r="J99" s="100"/>
      <c r="K99" s="103"/>
      <c r="L99" s="104"/>
    </row>
    <row r="100" spans="1:12" x14ac:dyDescent="0.15">
      <c r="A100" s="99"/>
      <c r="B100" s="99"/>
      <c r="C100" s="99"/>
      <c r="D100" s="99"/>
      <c r="E100" s="99"/>
      <c r="F100" s="99"/>
      <c r="G100" s="99"/>
      <c r="H100" s="99"/>
      <c r="I100" s="99"/>
      <c r="J100" s="100"/>
      <c r="K100" s="103"/>
      <c r="L100" s="104"/>
    </row>
    <row r="101" spans="1:12" x14ac:dyDescent="0.15">
      <c r="A101" s="99"/>
      <c r="B101" s="99"/>
      <c r="C101" s="99"/>
      <c r="D101" s="99"/>
      <c r="E101" s="99"/>
      <c r="F101" s="99"/>
      <c r="G101" s="99"/>
      <c r="H101" s="99"/>
      <c r="I101" s="99"/>
      <c r="J101" s="100"/>
      <c r="K101" s="103"/>
      <c r="L101" s="104"/>
    </row>
    <row r="102" spans="1:12" x14ac:dyDescent="0.15">
      <c r="A102" s="99"/>
      <c r="B102" s="99"/>
      <c r="C102" s="99"/>
      <c r="D102" s="99"/>
      <c r="E102" s="99"/>
      <c r="F102" s="99"/>
      <c r="G102" s="99"/>
      <c r="H102" s="99"/>
      <c r="I102" s="99"/>
      <c r="J102" s="100"/>
      <c r="K102" s="103"/>
      <c r="L102" s="104"/>
    </row>
    <row r="103" spans="1:12" x14ac:dyDescent="0.15">
      <c r="A103" s="99"/>
      <c r="B103" s="99"/>
      <c r="C103" s="99"/>
      <c r="D103" s="99"/>
      <c r="E103" s="99"/>
      <c r="F103" s="99"/>
      <c r="G103" s="99"/>
      <c r="H103" s="99"/>
      <c r="I103" s="99"/>
      <c r="J103" s="100"/>
      <c r="K103" s="103"/>
      <c r="L103" s="104"/>
    </row>
    <row r="104" spans="1:12" x14ac:dyDescent="0.15">
      <c r="A104" s="99"/>
      <c r="B104" s="99"/>
      <c r="C104" s="99"/>
      <c r="D104" s="99"/>
      <c r="E104" s="99"/>
      <c r="F104" s="99"/>
      <c r="G104" s="99"/>
      <c r="H104" s="99"/>
      <c r="I104" s="99"/>
      <c r="J104" s="100"/>
      <c r="K104" s="103"/>
      <c r="L104" s="104"/>
    </row>
    <row r="105" spans="1:12" x14ac:dyDescent="0.15">
      <c r="A105" s="99"/>
      <c r="B105" s="99"/>
      <c r="C105" s="99"/>
      <c r="D105" s="99"/>
      <c r="E105" s="99"/>
      <c r="F105" s="99"/>
      <c r="G105" s="99"/>
      <c r="H105" s="99"/>
      <c r="I105" s="99"/>
      <c r="J105" s="100"/>
      <c r="K105" s="103"/>
      <c r="L105" s="104"/>
    </row>
    <row r="106" spans="1:12" x14ac:dyDescent="0.15">
      <c r="A106" s="99"/>
      <c r="B106" s="99"/>
      <c r="C106" s="99"/>
      <c r="D106" s="99"/>
      <c r="E106" s="99"/>
      <c r="F106" s="99"/>
      <c r="G106" s="99"/>
      <c r="H106" s="99"/>
      <c r="I106" s="99"/>
      <c r="J106" s="100"/>
      <c r="K106" s="103"/>
      <c r="L106" s="104"/>
    </row>
    <row r="107" spans="1:12" x14ac:dyDescent="0.15">
      <c r="A107" s="99"/>
      <c r="B107" s="99"/>
      <c r="C107" s="99"/>
      <c r="D107" s="99"/>
      <c r="E107" s="99"/>
      <c r="F107" s="99"/>
      <c r="G107" s="99"/>
      <c r="H107" s="99"/>
      <c r="I107" s="99"/>
      <c r="J107" s="100"/>
      <c r="K107" s="103"/>
      <c r="L107" s="104"/>
    </row>
    <row r="108" spans="1:12" x14ac:dyDescent="0.15">
      <c r="A108" s="99"/>
      <c r="B108" s="99"/>
      <c r="C108" s="99"/>
      <c r="D108" s="99"/>
      <c r="E108" s="99"/>
      <c r="F108" s="99"/>
      <c r="G108" s="99"/>
      <c r="H108" s="99"/>
      <c r="I108" s="99"/>
      <c r="J108" s="100"/>
      <c r="K108" s="103"/>
      <c r="L108" s="104"/>
    </row>
    <row r="109" spans="1:12" x14ac:dyDescent="0.15">
      <c r="A109" s="99"/>
      <c r="B109" s="99"/>
      <c r="C109" s="99"/>
      <c r="D109" s="99"/>
      <c r="E109" s="99"/>
      <c r="F109" s="99"/>
      <c r="G109" s="99"/>
      <c r="H109" s="99"/>
      <c r="I109" s="99"/>
      <c r="J109" s="100"/>
      <c r="K109" s="103"/>
      <c r="L109" s="104"/>
    </row>
    <row r="110" spans="1:12" x14ac:dyDescent="0.15">
      <c r="A110" s="99"/>
      <c r="B110" s="99"/>
      <c r="C110" s="99"/>
      <c r="D110" s="99"/>
      <c r="E110" s="99"/>
      <c r="F110" s="99"/>
      <c r="G110" s="99"/>
      <c r="H110" s="99"/>
      <c r="I110" s="99"/>
      <c r="J110" s="100"/>
      <c r="K110" s="103"/>
      <c r="L110" s="104"/>
    </row>
    <row r="111" spans="1:12" x14ac:dyDescent="0.15">
      <c r="A111" s="99"/>
      <c r="B111" s="99"/>
      <c r="C111" s="99"/>
      <c r="D111" s="99"/>
      <c r="E111" s="99"/>
      <c r="F111" s="99"/>
      <c r="G111" s="99"/>
      <c r="H111" s="99"/>
      <c r="I111" s="99"/>
      <c r="J111" s="100"/>
      <c r="K111" s="103"/>
      <c r="L111" s="104"/>
    </row>
    <row r="112" spans="1:12" x14ac:dyDescent="0.15">
      <c r="A112" s="99"/>
      <c r="B112" s="99"/>
      <c r="C112" s="99"/>
      <c r="D112" s="99"/>
      <c r="E112" s="99"/>
      <c r="F112" s="99"/>
      <c r="G112" s="99"/>
      <c r="H112" s="99"/>
      <c r="I112" s="99"/>
      <c r="J112" s="100"/>
      <c r="K112" s="103"/>
      <c r="L112" s="104"/>
    </row>
    <row r="113" spans="1:12" x14ac:dyDescent="0.15">
      <c r="A113" s="99"/>
      <c r="B113" s="99"/>
      <c r="C113" s="99"/>
      <c r="D113" s="99"/>
      <c r="E113" s="99"/>
      <c r="F113" s="99"/>
      <c r="G113" s="99"/>
      <c r="H113" s="99"/>
      <c r="I113" s="99"/>
      <c r="J113" s="100"/>
      <c r="K113" s="103"/>
      <c r="L113" s="104"/>
    </row>
    <row r="114" spans="1:12" x14ac:dyDescent="0.15">
      <c r="A114" s="99"/>
      <c r="B114" s="99"/>
      <c r="C114" s="99"/>
      <c r="D114" s="99"/>
      <c r="E114" s="99"/>
      <c r="F114" s="99"/>
      <c r="G114" s="99"/>
      <c r="H114" s="99"/>
      <c r="I114" s="99"/>
      <c r="J114" s="100"/>
      <c r="K114" s="103"/>
      <c r="L114" s="104"/>
    </row>
    <row r="115" spans="1:12" x14ac:dyDescent="0.15">
      <c r="A115" s="99"/>
      <c r="B115" s="99"/>
      <c r="C115" s="99"/>
      <c r="D115" s="99"/>
      <c r="E115" s="99"/>
      <c r="F115" s="99"/>
      <c r="G115" s="99"/>
      <c r="H115" s="99"/>
      <c r="I115" s="99"/>
      <c r="J115" s="100"/>
      <c r="K115" s="103"/>
      <c r="L115" s="104"/>
    </row>
    <row r="116" spans="1:12" x14ac:dyDescent="0.15">
      <c r="A116" s="99"/>
      <c r="B116" s="99"/>
      <c r="C116" s="99"/>
      <c r="D116" s="99"/>
      <c r="E116" s="99"/>
      <c r="F116" s="99"/>
      <c r="G116" s="99"/>
      <c r="H116" s="99"/>
      <c r="I116" s="99"/>
      <c r="J116" s="100"/>
      <c r="K116" s="103"/>
      <c r="L116" s="104"/>
    </row>
    <row r="117" spans="1:12" x14ac:dyDescent="0.15">
      <c r="A117" s="99"/>
      <c r="B117" s="99"/>
      <c r="C117" s="99"/>
      <c r="D117" s="99"/>
      <c r="E117" s="99"/>
      <c r="F117" s="99"/>
      <c r="G117" s="99"/>
      <c r="H117" s="99"/>
      <c r="I117" s="99"/>
      <c r="J117" s="100"/>
      <c r="K117" s="103"/>
      <c r="L117" s="104"/>
    </row>
    <row r="118" spans="1:12" x14ac:dyDescent="0.15">
      <c r="A118" s="99"/>
      <c r="B118" s="99"/>
      <c r="C118" s="99"/>
      <c r="D118" s="99"/>
      <c r="E118" s="99"/>
      <c r="F118" s="99"/>
      <c r="G118" s="99"/>
      <c r="H118" s="99"/>
      <c r="I118" s="99"/>
      <c r="J118" s="100"/>
      <c r="K118" s="103"/>
      <c r="L118" s="104"/>
    </row>
    <row r="119" spans="1:12" x14ac:dyDescent="0.15">
      <c r="A119" s="99"/>
      <c r="B119" s="99"/>
      <c r="C119" s="99"/>
      <c r="D119" s="99"/>
      <c r="E119" s="99"/>
      <c r="F119" s="99"/>
      <c r="G119" s="99"/>
      <c r="H119" s="99"/>
      <c r="I119" s="99"/>
      <c r="J119" s="100"/>
      <c r="K119" s="103"/>
      <c r="L119" s="104"/>
    </row>
    <row r="120" spans="1:12" x14ac:dyDescent="0.15">
      <c r="A120" s="99"/>
      <c r="B120" s="99"/>
      <c r="C120" s="99"/>
      <c r="D120" s="99"/>
      <c r="E120" s="99"/>
      <c r="F120" s="99"/>
      <c r="G120" s="99"/>
      <c r="H120" s="99"/>
      <c r="I120" s="99"/>
      <c r="J120" s="100"/>
      <c r="K120" s="103"/>
      <c r="L120" s="104"/>
    </row>
    <row r="121" spans="1:12" x14ac:dyDescent="0.15">
      <c r="A121" s="99"/>
      <c r="B121" s="99"/>
      <c r="C121" s="99"/>
      <c r="D121" s="99"/>
      <c r="E121" s="99"/>
      <c r="F121" s="99"/>
      <c r="G121" s="99"/>
      <c r="H121" s="99"/>
      <c r="I121" s="99"/>
      <c r="J121" s="100"/>
      <c r="K121" s="103"/>
      <c r="L121" s="104"/>
    </row>
    <row r="122" spans="1:12" x14ac:dyDescent="0.15">
      <c r="A122" s="99"/>
      <c r="B122" s="99"/>
      <c r="C122" s="99"/>
      <c r="D122" s="99"/>
      <c r="E122" s="99"/>
      <c r="F122" s="99"/>
      <c r="G122" s="99"/>
      <c r="H122" s="99"/>
      <c r="I122" s="99"/>
      <c r="J122" s="100"/>
      <c r="K122" s="103"/>
      <c r="L122" s="104"/>
    </row>
    <row r="123" spans="1:12" x14ac:dyDescent="0.15">
      <c r="A123" s="99"/>
      <c r="B123" s="99"/>
      <c r="C123" s="99"/>
      <c r="D123" s="99"/>
      <c r="E123" s="99"/>
      <c r="F123" s="99"/>
      <c r="G123" s="99"/>
      <c r="H123" s="99"/>
      <c r="I123" s="99"/>
      <c r="J123" s="100"/>
      <c r="K123" s="103"/>
      <c r="L123" s="104"/>
    </row>
    <row r="124" spans="1:12" x14ac:dyDescent="0.15">
      <c r="A124" s="99"/>
      <c r="B124" s="99"/>
      <c r="C124" s="99"/>
      <c r="D124" s="99"/>
      <c r="E124" s="99"/>
      <c r="F124" s="99"/>
      <c r="G124" s="99"/>
      <c r="H124" s="99"/>
      <c r="I124" s="99"/>
      <c r="J124" s="100"/>
      <c r="K124" s="103"/>
      <c r="L124" s="104"/>
    </row>
    <row r="125" spans="1:12" x14ac:dyDescent="0.15">
      <c r="A125" s="99"/>
      <c r="B125" s="99"/>
      <c r="C125" s="99"/>
      <c r="D125" s="99"/>
      <c r="E125" s="99"/>
      <c r="F125" s="99"/>
      <c r="G125" s="99"/>
      <c r="H125" s="99"/>
      <c r="I125" s="99"/>
      <c r="J125" s="100"/>
      <c r="K125" s="103"/>
      <c r="L125" s="104"/>
    </row>
    <row r="126" spans="1:12" x14ac:dyDescent="0.15">
      <c r="A126" s="99"/>
      <c r="B126" s="99"/>
      <c r="C126" s="99"/>
      <c r="D126" s="99"/>
      <c r="E126" s="99"/>
      <c r="F126" s="99"/>
      <c r="G126" s="99"/>
      <c r="H126" s="99"/>
      <c r="I126" s="99"/>
      <c r="J126" s="100"/>
      <c r="K126" s="103"/>
      <c r="L126" s="104"/>
    </row>
    <row r="127" spans="1:12" x14ac:dyDescent="0.15">
      <c r="A127" s="99"/>
      <c r="B127" s="99"/>
      <c r="C127" s="99"/>
      <c r="D127" s="99"/>
      <c r="E127" s="99"/>
      <c r="F127" s="99"/>
      <c r="G127" s="99"/>
      <c r="H127" s="99"/>
      <c r="I127" s="99"/>
      <c r="J127" s="100"/>
      <c r="K127" s="103"/>
      <c r="L127" s="104"/>
    </row>
    <row r="128" spans="1:12" x14ac:dyDescent="0.15">
      <c r="A128" s="99"/>
      <c r="B128" s="99"/>
      <c r="C128" s="99"/>
      <c r="D128" s="99"/>
      <c r="E128" s="99"/>
      <c r="F128" s="99"/>
      <c r="G128" s="99"/>
      <c r="H128" s="99"/>
      <c r="I128" s="99"/>
      <c r="J128" s="100"/>
      <c r="K128" s="103"/>
      <c r="L128" s="104"/>
    </row>
    <row r="129" spans="1:12" x14ac:dyDescent="0.15">
      <c r="A129" s="99"/>
      <c r="B129" s="99"/>
      <c r="C129" s="99"/>
      <c r="D129" s="99"/>
      <c r="E129" s="99"/>
      <c r="F129" s="99"/>
      <c r="G129" s="99"/>
      <c r="H129" s="99"/>
      <c r="I129" s="99"/>
      <c r="J129" s="100"/>
      <c r="K129" s="103"/>
      <c r="L129" s="104"/>
    </row>
    <row r="130" spans="1:12" x14ac:dyDescent="0.15">
      <c r="A130" s="99"/>
      <c r="B130" s="99"/>
      <c r="C130" s="99"/>
      <c r="D130" s="99"/>
      <c r="E130" s="99"/>
      <c r="F130" s="99"/>
      <c r="G130" s="99"/>
      <c r="H130" s="99"/>
      <c r="I130" s="99"/>
      <c r="J130" s="100"/>
      <c r="K130" s="103"/>
      <c r="L130" s="104"/>
    </row>
    <row r="131" spans="1:12" x14ac:dyDescent="0.15">
      <c r="A131" s="99"/>
      <c r="B131" s="99"/>
      <c r="C131" s="99"/>
      <c r="D131" s="99"/>
      <c r="E131" s="99"/>
      <c r="F131" s="99"/>
      <c r="G131" s="99"/>
      <c r="H131" s="99"/>
      <c r="I131" s="99"/>
      <c r="J131" s="100"/>
      <c r="K131" s="103"/>
      <c r="L131" s="104"/>
    </row>
    <row r="132" spans="1:12" x14ac:dyDescent="0.15">
      <c r="A132" s="99"/>
      <c r="B132" s="99"/>
      <c r="C132" s="99"/>
      <c r="D132" s="99"/>
      <c r="E132" s="99"/>
      <c r="F132" s="99"/>
      <c r="G132" s="99"/>
      <c r="H132" s="99"/>
      <c r="I132" s="99"/>
      <c r="J132" s="100"/>
      <c r="K132" s="103"/>
      <c r="L132" s="104"/>
    </row>
    <row r="133" spans="1:12" x14ac:dyDescent="0.15">
      <c r="A133" s="99"/>
      <c r="B133" s="99"/>
      <c r="C133" s="99"/>
      <c r="D133" s="99"/>
      <c r="E133" s="99"/>
      <c r="F133" s="99"/>
      <c r="G133" s="99"/>
      <c r="H133" s="99"/>
      <c r="I133" s="99"/>
      <c r="J133" s="100"/>
      <c r="K133" s="103"/>
      <c r="L133" s="104"/>
    </row>
    <row r="134" spans="1:12" x14ac:dyDescent="0.15">
      <c r="A134" s="99"/>
      <c r="B134" s="99"/>
      <c r="C134" s="99"/>
      <c r="D134" s="99"/>
      <c r="E134" s="99"/>
      <c r="F134" s="99"/>
      <c r="G134" s="99"/>
      <c r="H134" s="99"/>
      <c r="I134" s="99"/>
      <c r="J134" s="100"/>
      <c r="K134" s="103"/>
      <c r="L134" s="104"/>
    </row>
    <row r="135" spans="1:12" x14ac:dyDescent="0.15">
      <c r="A135" s="99"/>
      <c r="B135" s="99"/>
      <c r="C135" s="99"/>
      <c r="D135" s="99"/>
      <c r="E135" s="99"/>
      <c r="F135" s="99"/>
      <c r="G135" s="99"/>
      <c r="H135" s="99"/>
      <c r="I135" s="99"/>
      <c r="J135" s="100"/>
      <c r="K135" s="103"/>
      <c r="L135" s="104"/>
    </row>
    <row r="136" spans="1:12" x14ac:dyDescent="0.15">
      <c r="A136" s="99"/>
      <c r="B136" s="99"/>
      <c r="C136" s="99"/>
      <c r="D136" s="99"/>
      <c r="E136" s="99"/>
      <c r="F136" s="99"/>
      <c r="G136" s="99"/>
      <c r="H136" s="99"/>
      <c r="I136" s="99"/>
      <c r="J136" s="100"/>
      <c r="K136" s="103"/>
      <c r="L136" s="104"/>
    </row>
    <row r="137" spans="1:12" x14ac:dyDescent="0.15">
      <c r="A137" s="99"/>
      <c r="B137" s="99"/>
      <c r="C137" s="99"/>
      <c r="D137" s="99"/>
      <c r="E137" s="99"/>
      <c r="F137" s="99"/>
      <c r="G137" s="99"/>
      <c r="H137" s="99"/>
      <c r="I137" s="99"/>
      <c r="J137" s="100"/>
      <c r="K137" s="103"/>
      <c r="L137" s="104"/>
    </row>
    <row r="138" spans="1:12" x14ac:dyDescent="0.15">
      <c r="A138" s="99"/>
      <c r="B138" s="99"/>
      <c r="C138" s="99"/>
      <c r="D138" s="99"/>
      <c r="E138" s="99"/>
      <c r="F138" s="99"/>
      <c r="G138" s="99"/>
      <c r="H138" s="99"/>
      <c r="I138" s="99"/>
      <c r="J138" s="100"/>
      <c r="K138" s="103"/>
      <c r="L138" s="104"/>
    </row>
    <row r="139" spans="1:12" x14ac:dyDescent="0.15">
      <c r="A139" s="99"/>
      <c r="B139" s="99"/>
      <c r="C139" s="99"/>
      <c r="D139" s="99"/>
      <c r="E139" s="99"/>
      <c r="F139" s="99"/>
      <c r="G139" s="99"/>
      <c r="H139" s="99"/>
      <c r="I139" s="99"/>
      <c r="J139" s="100"/>
      <c r="K139" s="103"/>
      <c r="L139" s="104"/>
    </row>
    <row r="140" spans="1:12" x14ac:dyDescent="0.15">
      <c r="A140" s="99"/>
      <c r="B140" s="99"/>
      <c r="C140" s="99"/>
      <c r="D140" s="99"/>
      <c r="E140" s="99"/>
      <c r="F140" s="99"/>
      <c r="G140" s="99"/>
      <c r="H140" s="99"/>
      <c r="I140" s="99"/>
      <c r="J140" s="100"/>
      <c r="K140" s="103"/>
      <c r="L140" s="104"/>
    </row>
    <row r="141" spans="1:12" x14ac:dyDescent="0.15">
      <c r="A141" s="99"/>
      <c r="B141" s="99"/>
      <c r="C141" s="99"/>
      <c r="D141" s="99"/>
      <c r="E141" s="99"/>
      <c r="F141" s="99"/>
      <c r="G141" s="99"/>
      <c r="H141" s="99"/>
      <c r="I141" s="99"/>
      <c r="J141" s="100"/>
      <c r="K141" s="103"/>
      <c r="L141" s="104"/>
    </row>
    <row r="142" spans="1:12" x14ac:dyDescent="0.15">
      <c r="A142" s="99"/>
      <c r="B142" s="99"/>
      <c r="C142" s="99"/>
      <c r="D142" s="99"/>
      <c r="E142" s="99"/>
      <c r="F142" s="99"/>
      <c r="G142" s="99"/>
      <c r="H142" s="99"/>
      <c r="I142" s="99"/>
      <c r="J142" s="100"/>
      <c r="K142" s="103"/>
      <c r="L142" s="99"/>
    </row>
    <row r="143" spans="1:12" x14ac:dyDescent="0.15">
      <c r="A143" s="99"/>
      <c r="B143" s="99"/>
      <c r="C143" s="99"/>
      <c r="D143" s="99"/>
      <c r="E143" s="99"/>
      <c r="F143" s="99"/>
      <c r="G143" s="99"/>
      <c r="H143" s="99"/>
      <c r="I143" s="99"/>
      <c r="J143" s="100"/>
      <c r="K143" s="103"/>
      <c r="L143" s="99"/>
    </row>
    <row r="144" spans="1:12" x14ac:dyDescent="0.15">
      <c r="A144" s="99"/>
      <c r="B144" s="99"/>
      <c r="C144" s="99"/>
      <c r="D144" s="99"/>
      <c r="E144" s="99"/>
      <c r="F144" s="99"/>
      <c r="G144" s="99"/>
      <c r="H144" s="99"/>
      <c r="I144" s="99"/>
      <c r="J144" s="100"/>
      <c r="K144" s="103"/>
      <c r="L144" s="99"/>
    </row>
    <row r="145" spans="1:12" x14ac:dyDescent="0.15">
      <c r="A145" s="99"/>
      <c r="B145" s="99"/>
      <c r="C145" s="99"/>
      <c r="D145" s="99"/>
      <c r="E145" s="99"/>
      <c r="F145" s="99"/>
      <c r="G145" s="99"/>
      <c r="H145" s="99"/>
      <c r="I145" s="99"/>
      <c r="J145" s="100"/>
      <c r="K145" s="103"/>
      <c r="L145" s="99"/>
    </row>
    <row r="146" spans="1:12" x14ac:dyDescent="0.15">
      <c r="A146" s="99"/>
      <c r="B146" s="99"/>
      <c r="C146" s="99"/>
      <c r="D146" s="99"/>
      <c r="E146" s="99"/>
      <c r="F146" s="99"/>
      <c r="G146" s="99"/>
      <c r="H146" s="99"/>
      <c r="I146" s="99"/>
      <c r="J146" s="100"/>
      <c r="K146" s="103"/>
      <c r="L146" s="99"/>
    </row>
    <row r="147" spans="1:12" x14ac:dyDescent="0.15">
      <c r="A147" s="99"/>
      <c r="B147" s="99"/>
      <c r="C147" s="99"/>
      <c r="D147" s="99"/>
      <c r="E147" s="99"/>
      <c r="F147" s="99"/>
      <c r="G147" s="99"/>
      <c r="H147" s="99"/>
      <c r="I147" s="99"/>
      <c r="J147" s="100"/>
      <c r="K147" s="103"/>
      <c r="L147" s="99"/>
    </row>
    <row r="148" spans="1:12" x14ac:dyDescent="0.15">
      <c r="A148" s="99"/>
      <c r="B148" s="99"/>
      <c r="C148" s="99"/>
      <c r="D148" s="99"/>
      <c r="E148" s="99"/>
      <c r="F148" s="99"/>
      <c r="G148" s="99"/>
      <c r="H148" s="99"/>
      <c r="I148" s="99"/>
      <c r="J148" s="100"/>
      <c r="K148" s="103"/>
      <c r="L148" s="99"/>
    </row>
    <row r="149" spans="1:12" x14ac:dyDescent="0.15">
      <c r="A149" s="99"/>
      <c r="B149" s="99"/>
      <c r="C149" s="99"/>
      <c r="D149" s="99"/>
      <c r="E149" s="99"/>
      <c r="F149" s="99"/>
      <c r="G149" s="99"/>
      <c r="H149" s="99"/>
      <c r="I149" s="99"/>
      <c r="J149" s="100"/>
      <c r="K149" s="103"/>
      <c r="L149" s="99"/>
    </row>
    <row r="150" spans="1:12" x14ac:dyDescent="0.15">
      <c r="A150" s="99"/>
      <c r="B150" s="99"/>
      <c r="C150" s="99"/>
      <c r="D150" s="99"/>
      <c r="E150" s="99"/>
      <c r="F150" s="99"/>
      <c r="G150" s="99"/>
      <c r="H150" s="99"/>
      <c r="I150" s="99"/>
      <c r="J150" s="100"/>
      <c r="K150" s="103"/>
      <c r="L150" s="99"/>
    </row>
    <row r="151" spans="1:12" x14ac:dyDescent="0.15">
      <c r="A151" s="99"/>
      <c r="B151" s="99"/>
      <c r="C151" s="99"/>
      <c r="D151" s="99"/>
      <c r="E151" s="99"/>
      <c r="F151" s="99"/>
      <c r="G151" s="99"/>
      <c r="H151" s="99"/>
      <c r="I151" s="99"/>
      <c r="J151" s="100"/>
      <c r="K151" s="103"/>
      <c r="L151" s="99"/>
    </row>
    <row r="152" spans="1:12" x14ac:dyDescent="0.15">
      <c r="A152" s="99"/>
      <c r="B152" s="99"/>
      <c r="C152" s="99"/>
      <c r="D152" s="99"/>
      <c r="E152" s="99"/>
      <c r="F152" s="99"/>
      <c r="G152" s="99"/>
      <c r="H152" s="99"/>
      <c r="I152" s="99"/>
      <c r="J152" s="100"/>
      <c r="K152" s="103"/>
      <c r="L152" s="99"/>
    </row>
    <row r="153" spans="1:12" x14ac:dyDescent="0.15">
      <c r="A153" s="99"/>
      <c r="B153" s="99"/>
      <c r="C153" s="99"/>
      <c r="D153" s="99"/>
      <c r="E153" s="99"/>
      <c r="F153" s="99"/>
      <c r="G153" s="99"/>
      <c r="H153" s="99"/>
      <c r="I153" s="99"/>
      <c r="J153" s="100"/>
      <c r="K153" s="103"/>
      <c r="L153" s="99"/>
    </row>
    <row r="154" spans="1:12" x14ac:dyDescent="0.15">
      <c r="A154" s="99"/>
      <c r="B154" s="99"/>
      <c r="C154" s="99"/>
      <c r="D154" s="99"/>
      <c r="E154" s="99"/>
      <c r="F154" s="99"/>
      <c r="G154" s="99"/>
      <c r="H154" s="99"/>
      <c r="I154" s="99"/>
      <c r="J154" s="100"/>
      <c r="K154" s="103"/>
      <c r="L154" s="99"/>
    </row>
    <row r="155" spans="1:12" x14ac:dyDescent="0.15">
      <c r="A155" s="99"/>
      <c r="B155" s="99"/>
      <c r="C155" s="99"/>
      <c r="D155" s="99"/>
      <c r="E155" s="99"/>
      <c r="F155" s="99"/>
      <c r="G155" s="99"/>
      <c r="H155" s="99"/>
      <c r="I155" s="99"/>
      <c r="J155" s="100"/>
      <c r="K155" s="103"/>
      <c r="L155" s="99"/>
    </row>
    <row r="156" spans="1:12" x14ac:dyDescent="0.15">
      <c r="A156" s="99"/>
      <c r="B156" s="99"/>
      <c r="C156" s="99"/>
      <c r="D156" s="99"/>
      <c r="E156" s="99"/>
      <c r="F156" s="99"/>
      <c r="G156" s="99"/>
      <c r="H156" s="99"/>
      <c r="I156" s="99"/>
      <c r="J156" s="100"/>
      <c r="K156" s="103"/>
      <c r="L156" s="99"/>
    </row>
    <row r="157" spans="1:12" x14ac:dyDescent="0.15">
      <c r="A157" s="99"/>
      <c r="B157" s="99"/>
      <c r="C157" s="99"/>
      <c r="D157" s="99"/>
      <c r="E157" s="99"/>
      <c r="F157" s="99"/>
      <c r="G157" s="99"/>
      <c r="H157" s="99"/>
      <c r="I157" s="99"/>
      <c r="J157" s="100"/>
      <c r="K157" s="103"/>
      <c r="L157" s="99"/>
    </row>
    <row r="158" spans="1:12" x14ac:dyDescent="0.15">
      <c r="A158" s="99"/>
      <c r="B158" s="99"/>
      <c r="C158" s="99"/>
      <c r="D158" s="99"/>
      <c r="E158" s="99"/>
      <c r="F158" s="99"/>
      <c r="G158" s="99"/>
      <c r="H158" s="99"/>
      <c r="I158" s="99"/>
      <c r="J158" s="100"/>
      <c r="K158" s="103"/>
      <c r="L158" s="99"/>
    </row>
    <row r="159" spans="1:12" x14ac:dyDescent="0.15">
      <c r="A159" s="99"/>
      <c r="B159" s="99"/>
      <c r="C159" s="99"/>
      <c r="D159" s="99"/>
      <c r="E159" s="99"/>
      <c r="F159" s="99"/>
      <c r="G159" s="99"/>
      <c r="H159" s="99"/>
      <c r="I159" s="99"/>
      <c r="J159" s="100"/>
      <c r="K159" s="103"/>
      <c r="L159" s="99"/>
    </row>
    <row r="160" spans="1:12" x14ac:dyDescent="0.15">
      <c r="A160" s="99"/>
      <c r="B160" s="99"/>
      <c r="C160" s="99"/>
      <c r="D160" s="99"/>
      <c r="E160" s="99"/>
      <c r="F160" s="99"/>
      <c r="G160" s="99"/>
      <c r="H160" s="99"/>
      <c r="I160" s="99"/>
      <c r="J160" s="100"/>
      <c r="K160" s="103"/>
      <c r="L160" s="99"/>
    </row>
    <row r="161" spans="1:12" x14ac:dyDescent="0.15">
      <c r="A161" s="99"/>
      <c r="B161" s="99"/>
      <c r="C161" s="99"/>
      <c r="D161" s="99"/>
      <c r="E161" s="99"/>
      <c r="F161" s="99"/>
      <c r="G161" s="99"/>
      <c r="H161" s="99"/>
      <c r="I161" s="99"/>
      <c r="J161" s="100"/>
      <c r="K161" s="103"/>
      <c r="L161" s="99"/>
    </row>
    <row r="162" spans="1:12" x14ac:dyDescent="0.15">
      <c r="A162" s="99"/>
      <c r="B162" s="99"/>
      <c r="C162" s="99"/>
      <c r="D162" s="99"/>
      <c r="E162" s="99"/>
      <c r="F162" s="99"/>
      <c r="G162" s="99"/>
      <c r="H162" s="99"/>
      <c r="I162" s="99"/>
      <c r="J162" s="100"/>
      <c r="K162" s="103"/>
      <c r="L162" s="99"/>
    </row>
    <row r="163" spans="1:12" x14ac:dyDescent="0.15">
      <c r="A163" s="99"/>
      <c r="B163" s="99"/>
      <c r="C163" s="99"/>
      <c r="D163" s="99"/>
      <c r="E163" s="99"/>
      <c r="F163" s="99"/>
      <c r="G163" s="99"/>
      <c r="H163" s="99"/>
      <c r="I163" s="99"/>
      <c r="J163" s="100"/>
      <c r="K163" s="103"/>
      <c r="L163" s="99"/>
    </row>
    <row r="164" spans="1:12" x14ac:dyDescent="0.15">
      <c r="A164" s="99"/>
      <c r="B164" s="99"/>
      <c r="C164" s="99"/>
      <c r="D164" s="99"/>
      <c r="E164" s="99"/>
      <c r="F164" s="99"/>
      <c r="G164" s="99"/>
      <c r="H164" s="99"/>
      <c r="I164" s="99"/>
      <c r="J164" s="100"/>
      <c r="K164" s="103"/>
      <c r="L164" s="99"/>
    </row>
    <row r="165" spans="1:12" x14ac:dyDescent="0.15">
      <c r="A165" s="99"/>
      <c r="B165" s="99"/>
      <c r="C165" s="99"/>
      <c r="D165" s="99"/>
      <c r="E165" s="99"/>
      <c r="F165" s="99"/>
      <c r="G165" s="99"/>
      <c r="H165" s="99"/>
      <c r="I165" s="99"/>
      <c r="J165" s="100"/>
      <c r="K165" s="103"/>
      <c r="L165" s="99"/>
    </row>
    <row r="166" spans="1:12" x14ac:dyDescent="0.15">
      <c r="A166" s="99"/>
      <c r="B166" s="99"/>
      <c r="C166" s="99"/>
      <c r="D166" s="99"/>
      <c r="E166" s="99"/>
      <c r="F166" s="99"/>
      <c r="G166" s="99"/>
      <c r="H166" s="99"/>
      <c r="I166" s="99"/>
      <c r="J166" s="100"/>
      <c r="K166" s="103"/>
      <c r="L166" s="99"/>
    </row>
    <row r="167" spans="1:12" x14ac:dyDescent="0.15">
      <c r="A167" s="99"/>
      <c r="B167" s="99"/>
      <c r="C167" s="99"/>
      <c r="D167" s="99"/>
      <c r="E167" s="99"/>
      <c r="F167" s="99"/>
      <c r="G167" s="99"/>
      <c r="H167" s="99"/>
      <c r="I167" s="99"/>
      <c r="J167" s="100"/>
      <c r="K167" s="103"/>
      <c r="L167" s="99"/>
    </row>
    <row r="168" spans="1:12" x14ac:dyDescent="0.15">
      <c r="A168" s="99"/>
      <c r="B168" s="99"/>
      <c r="C168" s="99"/>
      <c r="D168" s="99"/>
      <c r="E168" s="99"/>
      <c r="F168" s="99"/>
      <c r="G168" s="99"/>
      <c r="H168" s="99"/>
      <c r="I168" s="99"/>
      <c r="J168" s="100"/>
      <c r="K168" s="103"/>
      <c r="L168" s="99"/>
    </row>
    <row r="169" spans="1:12" x14ac:dyDescent="0.15">
      <c r="A169" s="99"/>
      <c r="B169" s="99"/>
      <c r="C169" s="99"/>
      <c r="D169" s="99"/>
      <c r="E169" s="99"/>
      <c r="F169" s="99"/>
      <c r="G169" s="99"/>
      <c r="H169" s="99"/>
      <c r="I169" s="99"/>
      <c r="J169" s="100"/>
      <c r="K169" s="103"/>
      <c r="L169" s="99"/>
    </row>
    <row r="170" spans="1:12" x14ac:dyDescent="0.15">
      <c r="A170" s="99"/>
      <c r="B170" s="99"/>
      <c r="C170" s="99"/>
      <c r="D170" s="99"/>
      <c r="E170" s="99"/>
      <c r="F170" s="99"/>
      <c r="G170" s="99"/>
      <c r="H170" s="99"/>
      <c r="I170" s="99"/>
      <c r="J170" s="100"/>
      <c r="K170" s="103"/>
      <c r="L170" s="99"/>
    </row>
    <row r="171" spans="1:12" x14ac:dyDescent="0.15">
      <c r="A171" s="99"/>
      <c r="B171" s="99"/>
      <c r="C171" s="99"/>
      <c r="D171" s="99"/>
      <c r="E171" s="99"/>
      <c r="F171" s="99"/>
      <c r="G171" s="99"/>
      <c r="H171" s="99"/>
      <c r="I171" s="99"/>
      <c r="J171" s="100"/>
      <c r="K171" s="103"/>
      <c r="L171" s="99"/>
    </row>
    <row r="172" spans="1:12" x14ac:dyDescent="0.15">
      <c r="A172" s="99"/>
      <c r="B172" s="99"/>
      <c r="C172" s="99"/>
      <c r="D172" s="99"/>
      <c r="E172" s="99"/>
      <c r="F172" s="99"/>
      <c r="G172" s="99"/>
      <c r="H172" s="99"/>
      <c r="I172" s="99"/>
      <c r="J172" s="100"/>
      <c r="K172" s="103"/>
      <c r="L172" s="99"/>
    </row>
    <row r="173" spans="1:12" x14ac:dyDescent="0.15">
      <c r="A173" s="99"/>
      <c r="B173" s="99"/>
      <c r="C173" s="99"/>
      <c r="D173" s="99"/>
      <c r="E173" s="99"/>
      <c r="F173" s="99"/>
      <c r="G173" s="99"/>
      <c r="H173" s="99"/>
      <c r="I173" s="99"/>
      <c r="J173" s="100"/>
      <c r="K173" s="103"/>
      <c r="L173" s="99"/>
    </row>
    <row r="174" spans="1:12" x14ac:dyDescent="0.15">
      <c r="A174" s="99"/>
      <c r="B174" s="99"/>
      <c r="C174" s="99"/>
      <c r="D174" s="99"/>
      <c r="E174" s="99"/>
      <c r="F174" s="99"/>
      <c r="G174" s="99"/>
      <c r="H174" s="99"/>
      <c r="I174" s="99"/>
      <c r="J174" s="100"/>
      <c r="K174" s="103"/>
      <c r="L174" s="99"/>
    </row>
    <row r="175" spans="1:12" x14ac:dyDescent="0.15">
      <c r="A175" s="99"/>
      <c r="B175" s="99"/>
      <c r="C175" s="99"/>
      <c r="D175" s="99"/>
      <c r="E175" s="99"/>
      <c r="F175" s="99"/>
      <c r="G175" s="99"/>
      <c r="H175" s="99"/>
      <c r="I175" s="99"/>
      <c r="J175" s="100"/>
      <c r="K175" s="103"/>
      <c r="L175" s="99"/>
    </row>
    <row r="176" spans="1:12" x14ac:dyDescent="0.15">
      <c r="A176" s="99"/>
      <c r="B176" s="99"/>
      <c r="C176" s="99"/>
      <c r="D176" s="99"/>
      <c r="E176" s="99"/>
      <c r="F176" s="99"/>
      <c r="G176" s="99"/>
      <c r="H176" s="99"/>
      <c r="I176" s="99"/>
      <c r="J176" s="100"/>
      <c r="K176" s="103"/>
      <c r="L176" s="99"/>
    </row>
    <row r="177" spans="1:12" x14ac:dyDescent="0.15">
      <c r="A177" s="99"/>
      <c r="B177" s="99"/>
      <c r="C177" s="99"/>
      <c r="D177" s="99"/>
      <c r="E177" s="99"/>
      <c r="F177" s="99"/>
      <c r="G177" s="99"/>
      <c r="H177" s="99"/>
      <c r="I177" s="99"/>
      <c r="J177" s="100"/>
      <c r="K177" s="103"/>
      <c r="L177" s="99"/>
    </row>
    <row r="178" spans="1:12" x14ac:dyDescent="0.15">
      <c r="A178" s="99"/>
      <c r="B178" s="99"/>
      <c r="C178" s="99"/>
      <c r="D178" s="99"/>
      <c r="E178" s="99"/>
      <c r="F178" s="99"/>
      <c r="G178" s="99"/>
      <c r="H178" s="99"/>
      <c r="I178" s="99"/>
      <c r="J178" s="100"/>
      <c r="K178" s="103"/>
      <c r="L178" s="99"/>
    </row>
    <row r="179" spans="1:12" x14ac:dyDescent="0.15">
      <c r="A179" s="99"/>
      <c r="B179" s="99"/>
      <c r="C179" s="99"/>
      <c r="D179" s="99"/>
      <c r="E179" s="99"/>
      <c r="F179" s="99"/>
      <c r="G179" s="99"/>
      <c r="H179" s="99"/>
      <c r="I179" s="99"/>
      <c r="J179" s="100"/>
      <c r="K179" s="103"/>
      <c r="L179" s="99"/>
    </row>
    <row r="180" spans="1:12" x14ac:dyDescent="0.15">
      <c r="A180" s="99"/>
      <c r="B180" s="99"/>
      <c r="C180" s="99"/>
      <c r="D180" s="99"/>
      <c r="E180" s="99"/>
      <c r="F180" s="99"/>
      <c r="G180" s="99"/>
      <c r="H180" s="99"/>
      <c r="I180" s="99"/>
      <c r="J180" s="100"/>
      <c r="K180" s="103"/>
      <c r="L180" s="99"/>
    </row>
    <row r="181" spans="1:12" x14ac:dyDescent="0.15">
      <c r="A181" s="99"/>
      <c r="B181" s="99"/>
      <c r="C181" s="99"/>
      <c r="D181" s="99"/>
      <c r="E181" s="99"/>
      <c r="F181" s="99"/>
      <c r="G181" s="99"/>
      <c r="H181" s="99"/>
      <c r="I181" s="99"/>
      <c r="J181" s="100"/>
      <c r="K181" s="103"/>
      <c r="L181" s="99"/>
    </row>
    <row r="182" spans="1:12" x14ac:dyDescent="0.15">
      <c r="A182" s="99"/>
      <c r="B182" s="99"/>
      <c r="C182" s="99"/>
      <c r="D182" s="99"/>
      <c r="E182" s="99"/>
      <c r="F182" s="99"/>
      <c r="G182" s="99"/>
      <c r="H182" s="99"/>
      <c r="I182" s="99"/>
      <c r="J182" s="100"/>
      <c r="K182" s="103"/>
      <c r="L182" s="99"/>
    </row>
    <row r="183" spans="1:12" x14ac:dyDescent="0.15">
      <c r="A183" s="99"/>
      <c r="B183" s="99"/>
      <c r="C183" s="99"/>
      <c r="D183" s="99"/>
      <c r="E183" s="99"/>
      <c r="F183" s="99"/>
      <c r="G183" s="99"/>
      <c r="H183" s="99"/>
      <c r="I183" s="99"/>
      <c r="J183" s="100"/>
      <c r="K183" s="103"/>
      <c r="L183" s="99"/>
    </row>
    <row r="184" spans="1:12" x14ac:dyDescent="0.15">
      <c r="A184" s="99"/>
      <c r="B184" s="99"/>
      <c r="C184" s="99"/>
      <c r="D184" s="99"/>
      <c r="E184" s="99"/>
      <c r="F184" s="99"/>
      <c r="G184" s="99"/>
      <c r="H184" s="99"/>
      <c r="I184" s="99"/>
      <c r="J184" s="100"/>
      <c r="K184" s="103"/>
      <c r="L184" s="99"/>
    </row>
    <row r="185" spans="1:12" x14ac:dyDescent="0.15">
      <c r="A185" s="99"/>
      <c r="B185" s="99"/>
      <c r="C185" s="99"/>
      <c r="D185" s="99"/>
      <c r="E185" s="99"/>
      <c r="F185" s="99"/>
      <c r="G185" s="99"/>
      <c r="H185" s="99"/>
      <c r="I185" s="99"/>
      <c r="J185" s="100"/>
      <c r="K185" s="103"/>
      <c r="L185" s="99"/>
    </row>
    <row r="186" spans="1:12" x14ac:dyDescent="0.15">
      <c r="A186" s="99"/>
      <c r="B186" s="99"/>
      <c r="C186" s="99"/>
      <c r="D186" s="99"/>
      <c r="E186" s="99"/>
      <c r="F186" s="99"/>
      <c r="G186" s="99"/>
      <c r="H186" s="99"/>
      <c r="I186" s="99"/>
      <c r="J186" s="100"/>
      <c r="K186" s="103"/>
      <c r="L186" s="99"/>
    </row>
    <row r="187" spans="1:12" x14ac:dyDescent="0.15">
      <c r="A187" s="99"/>
      <c r="B187" s="99"/>
      <c r="C187" s="99"/>
      <c r="D187" s="99"/>
      <c r="E187" s="99"/>
      <c r="F187" s="99"/>
      <c r="G187" s="99"/>
      <c r="H187" s="99"/>
      <c r="I187" s="99"/>
      <c r="J187" s="100"/>
      <c r="K187" s="103"/>
      <c r="L187" s="99"/>
    </row>
    <row r="188" spans="1:12" x14ac:dyDescent="0.15">
      <c r="A188" s="99"/>
      <c r="B188" s="99"/>
      <c r="C188" s="99"/>
      <c r="D188" s="99"/>
      <c r="E188" s="99"/>
      <c r="F188" s="99"/>
      <c r="G188" s="99"/>
      <c r="H188" s="99"/>
      <c r="I188" s="99"/>
      <c r="J188" s="100"/>
      <c r="K188" s="103"/>
      <c r="L188" s="99"/>
    </row>
    <row r="189" spans="1:12" x14ac:dyDescent="0.15">
      <c r="A189" s="99"/>
      <c r="B189" s="99"/>
      <c r="C189" s="99"/>
      <c r="D189" s="99"/>
      <c r="E189" s="99"/>
      <c r="F189" s="99"/>
      <c r="G189" s="99"/>
      <c r="H189" s="99"/>
      <c r="I189" s="99"/>
      <c r="J189" s="100"/>
      <c r="K189" s="103"/>
      <c r="L189" s="99"/>
    </row>
    <row r="190" spans="1:12" x14ac:dyDescent="0.15">
      <c r="A190" s="99"/>
      <c r="B190" s="99"/>
      <c r="C190" s="99"/>
      <c r="D190" s="99"/>
      <c r="E190" s="99"/>
      <c r="F190" s="99"/>
      <c r="G190" s="99"/>
      <c r="H190" s="99"/>
      <c r="I190" s="99"/>
      <c r="J190" s="100"/>
      <c r="K190" s="103"/>
      <c r="L190" s="99"/>
    </row>
    <row r="191" spans="1:12" x14ac:dyDescent="0.15">
      <c r="A191" s="99"/>
      <c r="B191" s="99"/>
      <c r="C191" s="99"/>
      <c r="D191" s="99"/>
      <c r="E191" s="99"/>
      <c r="F191" s="99"/>
      <c r="G191" s="99"/>
      <c r="H191" s="99"/>
      <c r="I191" s="99"/>
      <c r="J191" s="100"/>
      <c r="K191" s="103"/>
      <c r="L191" s="99"/>
    </row>
    <row r="192" spans="1:12" x14ac:dyDescent="0.15">
      <c r="A192" s="99"/>
      <c r="B192" s="99"/>
      <c r="C192" s="99"/>
      <c r="D192" s="99"/>
      <c r="E192" s="99"/>
      <c r="F192" s="99"/>
      <c r="G192" s="99"/>
      <c r="H192" s="99"/>
      <c r="I192" s="99"/>
      <c r="J192" s="100"/>
      <c r="K192" s="103"/>
      <c r="L192" s="99"/>
    </row>
    <row r="193" spans="1:12" x14ac:dyDescent="0.15">
      <c r="A193" s="99"/>
      <c r="B193" s="99"/>
      <c r="C193" s="99"/>
      <c r="D193" s="99"/>
      <c r="E193" s="99"/>
      <c r="F193" s="99"/>
      <c r="G193" s="99"/>
      <c r="H193" s="99"/>
      <c r="I193" s="99"/>
      <c r="J193" s="100"/>
      <c r="K193" s="103"/>
      <c r="L193" s="99"/>
    </row>
    <row r="194" spans="1:12" x14ac:dyDescent="0.15">
      <c r="A194" s="99"/>
      <c r="B194" s="99"/>
      <c r="C194" s="99"/>
      <c r="D194" s="99"/>
      <c r="E194" s="99"/>
      <c r="F194" s="99"/>
      <c r="G194" s="99"/>
      <c r="H194" s="99"/>
      <c r="I194" s="99"/>
      <c r="J194" s="100"/>
      <c r="K194" s="103"/>
      <c r="L194" s="99"/>
    </row>
    <row r="195" spans="1:12" x14ac:dyDescent="0.15">
      <c r="A195" s="99"/>
      <c r="B195" s="99"/>
      <c r="C195" s="99"/>
      <c r="D195" s="99"/>
      <c r="E195" s="99"/>
      <c r="F195" s="99"/>
      <c r="G195" s="99"/>
      <c r="H195" s="99"/>
      <c r="I195" s="99"/>
      <c r="J195" s="100"/>
      <c r="K195" s="103"/>
      <c r="L195" s="99"/>
    </row>
    <row r="196" spans="1:12" x14ac:dyDescent="0.15">
      <c r="A196" s="99"/>
      <c r="B196" s="99"/>
      <c r="C196" s="99"/>
      <c r="D196" s="99"/>
      <c r="E196" s="99"/>
      <c r="F196" s="99"/>
      <c r="G196" s="99"/>
      <c r="H196" s="99"/>
      <c r="I196" s="99"/>
      <c r="J196" s="100"/>
      <c r="K196" s="103"/>
      <c r="L196" s="99"/>
    </row>
    <row r="197" spans="1:12" x14ac:dyDescent="0.15">
      <c r="A197" s="99"/>
      <c r="B197" s="99"/>
      <c r="C197" s="99"/>
      <c r="D197" s="99"/>
      <c r="E197" s="99"/>
      <c r="F197" s="99"/>
      <c r="G197" s="99"/>
      <c r="H197" s="99"/>
      <c r="I197" s="99"/>
      <c r="J197" s="100"/>
      <c r="K197" s="103"/>
      <c r="L197" s="99"/>
    </row>
    <row r="198" spans="1:12" x14ac:dyDescent="0.15">
      <c r="A198" s="99"/>
      <c r="B198" s="99"/>
      <c r="C198" s="99"/>
      <c r="D198" s="99"/>
      <c r="E198" s="99"/>
      <c r="F198" s="99"/>
      <c r="G198" s="99"/>
      <c r="H198" s="99"/>
      <c r="I198" s="99"/>
      <c r="J198" s="100"/>
      <c r="K198" s="103"/>
      <c r="L198" s="99"/>
    </row>
    <row r="199" spans="1:12" x14ac:dyDescent="0.15">
      <c r="A199" s="99"/>
      <c r="B199" s="99"/>
      <c r="C199" s="99"/>
      <c r="D199" s="99"/>
      <c r="E199" s="99"/>
      <c r="F199" s="99"/>
      <c r="G199" s="99"/>
      <c r="H199" s="99"/>
      <c r="I199" s="99"/>
      <c r="J199" s="100"/>
      <c r="K199" s="103"/>
      <c r="L199" s="99"/>
    </row>
    <row r="200" spans="1:12" x14ac:dyDescent="0.15">
      <c r="A200" s="99"/>
      <c r="B200" s="99"/>
      <c r="C200" s="99"/>
      <c r="D200" s="99"/>
      <c r="E200" s="99"/>
      <c r="F200" s="99"/>
      <c r="G200" s="99"/>
      <c r="H200" s="99"/>
      <c r="I200" s="99"/>
      <c r="J200" s="100"/>
      <c r="K200" s="103"/>
      <c r="L200" s="99"/>
    </row>
    <row r="201" spans="1:12" x14ac:dyDescent="0.15">
      <c r="A201" s="99"/>
      <c r="B201" s="99"/>
      <c r="C201" s="99"/>
      <c r="D201" s="99"/>
      <c r="E201" s="99"/>
      <c r="F201" s="99"/>
      <c r="G201" s="99"/>
      <c r="H201" s="99"/>
      <c r="I201" s="99"/>
      <c r="J201" s="101"/>
      <c r="K201" s="103"/>
      <c r="L201" s="99"/>
    </row>
    <row r="202" spans="1:12" x14ac:dyDescent="0.15">
      <c r="A202" s="99"/>
      <c r="B202" s="99"/>
      <c r="C202" s="99"/>
      <c r="D202" s="99"/>
      <c r="E202" s="99"/>
      <c r="F202" s="99"/>
      <c r="G202" s="99"/>
      <c r="H202" s="99"/>
      <c r="I202" s="99"/>
      <c r="J202" s="101"/>
      <c r="K202" s="103"/>
      <c r="L202" s="99"/>
    </row>
    <row r="203" spans="1:12" x14ac:dyDescent="0.15">
      <c r="A203" s="99"/>
      <c r="B203" s="99"/>
      <c r="C203" s="99"/>
      <c r="D203" s="99"/>
      <c r="E203" s="99"/>
      <c r="F203" s="99"/>
      <c r="G203" s="99"/>
      <c r="H203" s="99"/>
      <c r="I203" s="99"/>
      <c r="J203" s="101"/>
      <c r="K203" s="103"/>
      <c r="L203" s="99"/>
    </row>
    <row r="204" spans="1:12" x14ac:dyDescent="0.15">
      <c r="A204" s="99"/>
      <c r="B204" s="99"/>
      <c r="C204" s="99"/>
      <c r="D204" s="99"/>
      <c r="E204" s="99"/>
      <c r="F204" s="99"/>
      <c r="G204" s="99"/>
      <c r="H204" s="99"/>
      <c r="I204" s="99"/>
      <c r="J204" s="101"/>
      <c r="K204" s="103"/>
      <c r="L204" s="99"/>
    </row>
    <row r="205" spans="1:12" x14ac:dyDescent="0.15">
      <c r="A205" s="99"/>
      <c r="B205" s="99"/>
      <c r="C205" s="99"/>
      <c r="D205" s="99"/>
      <c r="E205" s="99"/>
      <c r="F205" s="99"/>
      <c r="G205" s="99"/>
      <c r="H205" s="99"/>
      <c r="I205" s="99"/>
      <c r="J205" s="101"/>
      <c r="K205" s="103"/>
      <c r="L205" s="99"/>
    </row>
    <row r="206" spans="1:12" x14ac:dyDescent="0.15">
      <c r="A206" s="99"/>
      <c r="B206" s="99"/>
      <c r="C206" s="99"/>
      <c r="D206" s="99"/>
      <c r="E206" s="99"/>
      <c r="F206" s="99"/>
      <c r="G206" s="99"/>
      <c r="H206" s="99"/>
      <c r="I206" s="99"/>
      <c r="J206" s="101"/>
      <c r="K206" s="103"/>
      <c r="L206" s="99"/>
    </row>
    <row r="207" spans="1:12" x14ac:dyDescent="0.15">
      <c r="A207" s="99"/>
      <c r="B207" s="99"/>
      <c r="C207" s="99"/>
      <c r="D207" s="99"/>
      <c r="E207" s="99"/>
      <c r="F207" s="99"/>
      <c r="G207" s="99"/>
      <c r="H207" s="99"/>
      <c r="I207" s="99"/>
      <c r="J207" s="101"/>
      <c r="K207" s="103"/>
      <c r="L207" s="99"/>
    </row>
    <row r="208" spans="1:12" x14ac:dyDescent="0.15">
      <c r="A208" s="99"/>
      <c r="B208" s="99"/>
      <c r="C208" s="99"/>
      <c r="D208" s="99"/>
      <c r="E208" s="99"/>
      <c r="F208" s="99"/>
      <c r="G208" s="99"/>
      <c r="H208" s="99"/>
      <c r="I208" s="99"/>
      <c r="J208" s="101"/>
      <c r="K208" s="103"/>
      <c r="L208" s="99"/>
    </row>
    <row r="209" spans="1:12" x14ac:dyDescent="0.15">
      <c r="A209" s="99"/>
      <c r="B209" s="99"/>
      <c r="C209" s="99"/>
      <c r="D209" s="99"/>
      <c r="E209" s="99"/>
      <c r="F209" s="99"/>
      <c r="G209" s="99"/>
      <c r="H209" s="99"/>
      <c r="I209" s="99"/>
      <c r="J209" s="101"/>
      <c r="K209" s="103"/>
      <c r="L209" s="99"/>
    </row>
    <row r="210" spans="1:12" x14ac:dyDescent="0.15">
      <c r="A210" s="99"/>
      <c r="B210" s="99"/>
      <c r="C210" s="99"/>
      <c r="D210" s="99"/>
      <c r="E210" s="99"/>
      <c r="F210" s="99"/>
      <c r="G210" s="99"/>
      <c r="H210" s="99"/>
      <c r="I210" s="99"/>
      <c r="J210" s="101"/>
      <c r="K210" s="103"/>
      <c r="L210" s="99"/>
    </row>
    <row r="211" spans="1:12" x14ac:dyDescent="0.15">
      <c r="A211" s="99"/>
      <c r="B211" s="99"/>
      <c r="C211" s="99"/>
      <c r="D211" s="99"/>
      <c r="E211" s="99"/>
      <c r="F211" s="99"/>
      <c r="G211" s="99"/>
      <c r="H211" s="99"/>
      <c r="I211" s="99"/>
      <c r="J211" s="101"/>
      <c r="K211" s="103"/>
      <c r="L211" s="99"/>
    </row>
    <row r="212" spans="1:12" x14ac:dyDescent="0.15">
      <c r="A212" s="99"/>
      <c r="B212" s="99"/>
      <c r="C212" s="99"/>
      <c r="D212" s="99"/>
      <c r="E212" s="99"/>
      <c r="F212" s="99"/>
      <c r="G212" s="99"/>
      <c r="H212" s="99"/>
      <c r="I212" s="99"/>
      <c r="J212" s="101"/>
      <c r="K212" s="103"/>
      <c r="L212" s="99"/>
    </row>
    <row r="213" spans="1:12" x14ac:dyDescent="0.15">
      <c r="A213" s="99"/>
      <c r="B213" s="99"/>
      <c r="C213" s="99"/>
      <c r="D213" s="99"/>
      <c r="E213" s="99"/>
      <c r="F213" s="99"/>
      <c r="G213" s="99"/>
      <c r="H213" s="99"/>
      <c r="I213" s="99"/>
      <c r="J213" s="101"/>
      <c r="K213" s="103"/>
      <c r="L213" s="99"/>
    </row>
    <row r="214" spans="1:12" x14ac:dyDescent="0.15">
      <c r="A214" s="99"/>
      <c r="B214" s="99"/>
      <c r="C214" s="99"/>
      <c r="D214" s="99"/>
      <c r="E214" s="99"/>
      <c r="F214" s="99"/>
      <c r="G214" s="99"/>
      <c r="H214" s="99"/>
      <c r="I214" s="99"/>
      <c r="J214" s="101"/>
      <c r="K214" s="103"/>
      <c r="L214" s="99"/>
    </row>
    <row r="215" spans="1:12" x14ac:dyDescent="0.15">
      <c r="A215" s="99"/>
      <c r="B215" s="99"/>
      <c r="C215" s="99"/>
      <c r="D215" s="99"/>
      <c r="E215" s="99"/>
      <c r="F215" s="99"/>
      <c r="G215" s="99"/>
      <c r="H215" s="99"/>
      <c r="I215" s="99"/>
      <c r="J215" s="101"/>
      <c r="K215" s="103"/>
      <c r="L215" s="99"/>
    </row>
    <row r="216" spans="1:12" x14ac:dyDescent="0.15">
      <c r="A216" s="99"/>
      <c r="B216" s="99"/>
      <c r="C216" s="99"/>
      <c r="D216" s="99"/>
      <c r="E216" s="99"/>
      <c r="F216" s="99"/>
      <c r="G216" s="99"/>
      <c r="H216" s="99"/>
      <c r="I216" s="99"/>
      <c r="J216" s="101"/>
      <c r="K216" s="103"/>
      <c r="L216" s="99"/>
    </row>
    <row r="217" spans="1:12" x14ac:dyDescent="0.15">
      <c r="A217" s="99"/>
      <c r="B217" s="99"/>
      <c r="C217" s="99"/>
      <c r="D217" s="99"/>
      <c r="E217" s="99"/>
      <c r="F217" s="99"/>
      <c r="G217" s="99"/>
      <c r="H217" s="99"/>
      <c r="I217" s="99"/>
      <c r="J217" s="101"/>
      <c r="K217" s="103"/>
      <c r="L217" s="99"/>
    </row>
    <row r="218" spans="1:12" x14ac:dyDescent="0.15">
      <c r="A218" s="99"/>
      <c r="B218" s="99"/>
      <c r="C218" s="99"/>
      <c r="D218" s="99"/>
      <c r="E218" s="99"/>
      <c r="F218" s="99"/>
      <c r="G218" s="99"/>
      <c r="H218" s="99"/>
      <c r="I218" s="99"/>
      <c r="J218" s="101"/>
      <c r="K218" s="103"/>
      <c r="L218" s="99"/>
    </row>
    <row r="219" spans="1:12" x14ac:dyDescent="0.15">
      <c r="A219" s="99"/>
      <c r="B219" s="99"/>
      <c r="C219" s="99"/>
      <c r="D219" s="99"/>
      <c r="E219" s="99"/>
      <c r="F219" s="99"/>
      <c r="G219" s="99"/>
      <c r="H219" s="99"/>
      <c r="I219" s="99"/>
      <c r="J219" s="101"/>
      <c r="K219" s="103"/>
      <c r="L219" s="99"/>
    </row>
    <row r="220" spans="1:12" x14ac:dyDescent="0.15">
      <c r="A220" s="99"/>
      <c r="B220" s="99"/>
      <c r="C220" s="99"/>
      <c r="D220" s="99"/>
      <c r="E220" s="99"/>
      <c r="F220" s="99"/>
      <c r="G220" s="99"/>
      <c r="H220" s="99"/>
      <c r="I220" s="99"/>
      <c r="J220" s="101"/>
      <c r="K220" s="103"/>
      <c r="L220" s="99"/>
    </row>
    <row r="221" spans="1:12" x14ac:dyDescent="0.15">
      <c r="A221" s="99"/>
      <c r="B221" s="99"/>
      <c r="C221" s="99"/>
      <c r="D221" s="99"/>
      <c r="E221" s="99"/>
      <c r="F221" s="99"/>
      <c r="G221" s="99"/>
      <c r="H221" s="99"/>
      <c r="I221" s="99"/>
      <c r="J221" s="101"/>
      <c r="K221" s="103"/>
      <c r="L221" s="99"/>
    </row>
    <row r="222" spans="1:12" x14ac:dyDescent="0.15">
      <c r="A222" s="99"/>
      <c r="B222" s="99"/>
      <c r="C222" s="99"/>
      <c r="D222" s="99"/>
      <c r="E222" s="99"/>
      <c r="F222" s="99"/>
      <c r="G222" s="99"/>
      <c r="H222" s="99"/>
      <c r="I222" s="99"/>
      <c r="J222" s="101"/>
      <c r="K222" s="103"/>
      <c r="L222" s="99"/>
    </row>
    <row r="223" spans="1:12" x14ac:dyDescent="0.15">
      <c r="A223" s="99"/>
      <c r="B223" s="99"/>
      <c r="C223" s="99"/>
      <c r="D223" s="99"/>
      <c r="E223" s="99"/>
      <c r="F223" s="99"/>
      <c r="G223" s="99"/>
      <c r="H223" s="99"/>
      <c r="I223" s="99"/>
      <c r="J223" s="101"/>
      <c r="K223" s="103"/>
      <c r="L223" s="99"/>
    </row>
    <row r="224" spans="1:12" x14ac:dyDescent="0.15">
      <c r="A224" s="99"/>
      <c r="B224" s="99"/>
      <c r="C224" s="99"/>
      <c r="D224" s="99"/>
      <c r="E224" s="99"/>
      <c r="F224" s="99"/>
      <c r="G224" s="99"/>
      <c r="H224" s="99"/>
      <c r="I224" s="99"/>
      <c r="J224" s="101"/>
      <c r="K224" s="103"/>
      <c r="L224" s="99"/>
    </row>
    <row r="225" spans="1:12" x14ac:dyDescent="0.15">
      <c r="A225" s="99"/>
      <c r="B225" s="99"/>
      <c r="C225" s="99"/>
      <c r="D225" s="99"/>
      <c r="E225" s="99"/>
      <c r="F225" s="99"/>
      <c r="G225" s="99"/>
      <c r="H225" s="99"/>
      <c r="I225" s="99"/>
      <c r="J225" s="101"/>
      <c r="K225" s="103"/>
      <c r="L225" s="99"/>
    </row>
    <row r="226" spans="1:12" x14ac:dyDescent="0.15">
      <c r="A226" s="99"/>
      <c r="B226" s="99"/>
      <c r="C226" s="99"/>
      <c r="D226" s="99"/>
      <c r="E226" s="99"/>
      <c r="F226" s="99"/>
      <c r="G226" s="99"/>
      <c r="H226" s="99"/>
      <c r="I226" s="99"/>
      <c r="J226" s="101"/>
      <c r="K226" s="103"/>
      <c r="L226" s="99"/>
    </row>
    <row r="227" spans="1:12" x14ac:dyDescent="0.15">
      <c r="A227" s="99"/>
      <c r="B227" s="99"/>
      <c r="C227" s="99"/>
      <c r="D227" s="99"/>
      <c r="E227" s="99"/>
      <c r="F227" s="99"/>
      <c r="G227" s="99"/>
      <c r="H227" s="99"/>
      <c r="I227" s="99"/>
      <c r="J227" s="101"/>
      <c r="K227" s="103"/>
      <c r="L227" s="99"/>
    </row>
    <row r="228" spans="1:12" x14ac:dyDescent="0.15">
      <c r="A228" s="99"/>
      <c r="B228" s="99"/>
      <c r="C228" s="99"/>
      <c r="D228" s="99"/>
      <c r="E228" s="99"/>
      <c r="F228" s="99"/>
      <c r="G228" s="99"/>
      <c r="H228" s="99"/>
      <c r="I228" s="99"/>
      <c r="J228" s="101"/>
      <c r="K228" s="103"/>
      <c r="L228" s="99"/>
    </row>
    <row r="229" spans="1:12" x14ac:dyDescent="0.15">
      <c r="A229" s="99"/>
      <c r="B229" s="99"/>
      <c r="C229" s="99"/>
      <c r="D229" s="99"/>
      <c r="E229" s="99"/>
      <c r="F229" s="99"/>
      <c r="G229" s="99"/>
      <c r="H229" s="99"/>
      <c r="I229" s="99"/>
      <c r="J229" s="101"/>
      <c r="K229" s="103"/>
      <c r="L229" s="99"/>
    </row>
    <row r="230" spans="1:12" x14ac:dyDescent="0.15">
      <c r="A230" s="99"/>
      <c r="B230" s="99"/>
      <c r="C230" s="99"/>
      <c r="D230" s="99"/>
      <c r="E230" s="99"/>
      <c r="F230" s="99"/>
      <c r="G230" s="99"/>
      <c r="H230" s="99"/>
      <c r="I230" s="99"/>
      <c r="J230" s="101"/>
      <c r="K230" s="103"/>
      <c r="L230" s="99"/>
    </row>
    <row r="231" spans="1:12" x14ac:dyDescent="0.15">
      <c r="A231" s="99"/>
      <c r="B231" s="99"/>
      <c r="C231" s="99"/>
      <c r="D231" s="99"/>
      <c r="E231" s="99"/>
      <c r="F231" s="99"/>
      <c r="G231" s="99"/>
      <c r="H231" s="99"/>
      <c r="I231" s="99"/>
      <c r="J231" s="101"/>
      <c r="K231" s="103"/>
      <c r="L231" s="99"/>
    </row>
    <row r="232" spans="1:12" x14ac:dyDescent="0.15">
      <c r="A232" s="99"/>
      <c r="B232" s="99"/>
      <c r="C232" s="99"/>
      <c r="D232" s="99"/>
      <c r="E232" s="99"/>
      <c r="F232" s="99"/>
      <c r="G232" s="99"/>
      <c r="H232" s="99"/>
      <c r="I232" s="99"/>
      <c r="J232" s="101"/>
      <c r="K232" s="103"/>
      <c r="L232" s="99"/>
    </row>
    <row r="233" spans="1:12" x14ac:dyDescent="0.15">
      <c r="A233" s="99"/>
      <c r="B233" s="99"/>
      <c r="C233" s="99"/>
      <c r="D233" s="99"/>
      <c r="E233" s="99"/>
      <c r="F233" s="99"/>
      <c r="G233" s="99"/>
      <c r="H233" s="99"/>
      <c r="I233" s="99"/>
      <c r="J233" s="101"/>
      <c r="K233" s="103"/>
      <c r="L233" s="99"/>
    </row>
    <row r="234" spans="1:12" x14ac:dyDescent="0.15">
      <c r="A234" s="99"/>
      <c r="B234" s="99"/>
      <c r="C234" s="99"/>
      <c r="D234" s="99"/>
      <c r="E234" s="99"/>
      <c r="F234" s="99"/>
      <c r="G234" s="99"/>
      <c r="H234" s="99"/>
      <c r="I234" s="99"/>
      <c r="J234" s="101"/>
      <c r="K234" s="103"/>
      <c r="L234" s="99"/>
    </row>
    <row r="235" spans="1:12" x14ac:dyDescent="0.15">
      <c r="A235" s="99"/>
      <c r="B235" s="99"/>
      <c r="C235" s="99"/>
      <c r="D235" s="99"/>
      <c r="E235" s="99"/>
      <c r="F235" s="99"/>
      <c r="G235" s="99"/>
      <c r="H235" s="99"/>
      <c r="I235" s="99"/>
      <c r="J235" s="101"/>
      <c r="K235" s="103"/>
      <c r="L235" s="99"/>
    </row>
    <row r="236" spans="1:12" x14ac:dyDescent="0.15">
      <c r="A236" s="99"/>
      <c r="B236" s="99"/>
      <c r="C236" s="99"/>
      <c r="D236" s="99"/>
      <c r="E236" s="99"/>
      <c r="F236" s="99"/>
      <c r="G236" s="99"/>
      <c r="H236" s="99"/>
      <c r="I236" s="99"/>
      <c r="J236" s="101"/>
      <c r="K236" s="103"/>
      <c r="L236" s="99"/>
    </row>
    <row r="237" spans="1:12" x14ac:dyDescent="0.15">
      <c r="A237" s="99"/>
      <c r="B237" s="99"/>
      <c r="C237" s="99"/>
      <c r="D237" s="99"/>
      <c r="E237" s="99"/>
      <c r="F237" s="99"/>
      <c r="G237" s="99"/>
      <c r="H237" s="99"/>
      <c r="I237" s="99"/>
      <c r="J237" s="101"/>
      <c r="K237" s="103"/>
      <c r="L237" s="99"/>
    </row>
    <row r="238" spans="1:12" x14ac:dyDescent="0.15">
      <c r="A238" s="99"/>
      <c r="B238" s="99"/>
      <c r="C238" s="99"/>
      <c r="D238" s="99"/>
      <c r="E238" s="99"/>
      <c r="F238" s="99"/>
      <c r="G238" s="99"/>
      <c r="H238" s="99"/>
      <c r="I238" s="99"/>
      <c r="J238" s="101"/>
      <c r="K238" s="103"/>
      <c r="L238" s="99"/>
    </row>
    <row r="239" spans="1:12" x14ac:dyDescent="0.15">
      <c r="A239" s="99"/>
      <c r="B239" s="99"/>
      <c r="C239" s="99"/>
      <c r="D239" s="99"/>
      <c r="E239" s="99"/>
      <c r="F239" s="99"/>
      <c r="G239" s="99"/>
      <c r="H239" s="99"/>
      <c r="I239" s="99"/>
      <c r="J239" s="101"/>
      <c r="K239" s="103"/>
      <c r="L239" s="99"/>
    </row>
    <row r="240" spans="1:12" x14ac:dyDescent="0.15">
      <c r="A240" s="99"/>
      <c r="B240" s="99"/>
      <c r="C240" s="99"/>
      <c r="D240" s="99"/>
      <c r="E240" s="99"/>
      <c r="F240" s="99"/>
      <c r="G240" s="99"/>
      <c r="H240" s="99"/>
      <c r="I240" s="99"/>
      <c r="J240" s="101"/>
      <c r="K240" s="103"/>
      <c r="L240" s="99"/>
    </row>
    <row r="241" spans="1:12" x14ac:dyDescent="0.15">
      <c r="A241" s="99"/>
      <c r="B241" s="99"/>
      <c r="C241" s="99"/>
      <c r="D241" s="99"/>
      <c r="E241" s="99"/>
      <c r="F241" s="99"/>
      <c r="G241" s="99"/>
      <c r="H241" s="99"/>
      <c r="I241" s="99"/>
      <c r="J241" s="101"/>
      <c r="K241" s="103"/>
      <c r="L241" s="99"/>
    </row>
    <row r="242" spans="1:12" x14ac:dyDescent="0.15">
      <c r="A242" s="99"/>
      <c r="B242" s="99"/>
      <c r="C242" s="99"/>
      <c r="D242" s="99"/>
      <c r="E242" s="99"/>
      <c r="F242" s="99"/>
      <c r="G242" s="99"/>
      <c r="H242" s="99"/>
      <c r="I242" s="99"/>
      <c r="J242" s="101"/>
      <c r="K242" s="103"/>
      <c r="L242" s="99"/>
    </row>
    <row r="243" spans="1:12" x14ac:dyDescent="0.15">
      <c r="A243" s="99"/>
      <c r="B243" s="99"/>
      <c r="C243" s="99"/>
      <c r="D243" s="99"/>
      <c r="E243" s="99"/>
      <c r="F243" s="99"/>
      <c r="G243" s="99"/>
      <c r="H243" s="99"/>
      <c r="I243" s="99"/>
      <c r="J243" s="101"/>
      <c r="K243" s="103"/>
      <c r="L243" s="99"/>
    </row>
    <row r="244" spans="1:12" x14ac:dyDescent="0.15">
      <c r="A244" s="99"/>
      <c r="B244" s="99"/>
      <c r="C244" s="99"/>
      <c r="D244" s="99"/>
      <c r="E244" s="99"/>
      <c r="F244" s="99"/>
      <c r="G244" s="99"/>
      <c r="H244" s="99"/>
      <c r="I244" s="99"/>
      <c r="J244" s="101"/>
      <c r="K244" s="103"/>
      <c r="L244" s="99"/>
    </row>
    <row r="245" spans="1:12" x14ac:dyDescent="0.15">
      <c r="A245" s="99"/>
      <c r="B245" s="99"/>
      <c r="C245" s="99"/>
      <c r="D245" s="99"/>
      <c r="E245" s="99"/>
      <c r="F245" s="99"/>
      <c r="G245" s="99"/>
      <c r="H245" s="99"/>
      <c r="I245" s="99"/>
      <c r="J245" s="101"/>
      <c r="K245" s="103"/>
      <c r="L245" s="99"/>
    </row>
    <row r="246" spans="1:12" x14ac:dyDescent="0.15">
      <c r="A246" s="99"/>
      <c r="B246" s="99"/>
      <c r="C246" s="99"/>
      <c r="D246" s="99"/>
      <c r="E246" s="99"/>
      <c r="F246" s="99"/>
      <c r="G246" s="99"/>
      <c r="H246" s="99"/>
      <c r="I246" s="99"/>
      <c r="J246" s="101"/>
      <c r="K246" s="103"/>
      <c r="L246" s="99"/>
    </row>
    <row r="247" spans="1:12" x14ac:dyDescent="0.15">
      <c r="A247" s="99"/>
      <c r="B247" s="99"/>
      <c r="C247" s="99"/>
      <c r="D247" s="99"/>
      <c r="E247" s="99"/>
      <c r="F247" s="99"/>
      <c r="G247" s="99"/>
      <c r="H247" s="99"/>
      <c r="I247" s="99"/>
      <c r="J247" s="101"/>
      <c r="K247" s="103"/>
      <c r="L247" s="99"/>
    </row>
    <row r="248" spans="1:12" x14ac:dyDescent="0.15">
      <c r="A248" s="99"/>
      <c r="B248" s="99"/>
      <c r="C248" s="99"/>
      <c r="D248" s="99"/>
      <c r="E248" s="99"/>
      <c r="F248" s="99"/>
      <c r="G248" s="99"/>
      <c r="H248" s="99"/>
      <c r="I248" s="99"/>
      <c r="J248" s="101"/>
      <c r="K248" s="103"/>
      <c r="L248" s="99"/>
    </row>
    <row r="249" spans="1:12" x14ac:dyDescent="0.15">
      <c r="A249" s="99"/>
      <c r="B249" s="99"/>
      <c r="C249" s="99"/>
      <c r="D249" s="99"/>
      <c r="E249" s="99"/>
      <c r="F249" s="99"/>
      <c r="G249" s="99"/>
      <c r="H249" s="99"/>
      <c r="I249" s="99"/>
      <c r="J249" s="101"/>
      <c r="K249" s="103"/>
      <c r="L249" s="99"/>
    </row>
    <row r="250" spans="1:12" x14ac:dyDescent="0.15">
      <c r="A250" s="99"/>
      <c r="B250" s="99"/>
      <c r="C250" s="99"/>
      <c r="D250" s="99"/>
      <c r="E250" s="99"/>
      <c r="F250" s="99"/>
      <c r="G250" s="99"/>
      <c r="H250" s="99"/>
      <c r="I250" s="99"/>
      <c r="J250" s="101"/>
      <c r="K250" s="103"/>
      <c r="L250" s="99"/>
    </row>
    <row r="251" spans="1:12" x14ac:dyDescent="0.15">
      <c r="A251" s="99"/>
      <c r="B251" s="99"/>
      <c r="C251" s="99"/>
      <c r="D251" s="99"/>
      <c r="E251" s="99"/>
      <c r="F251" s="99"/>
      <c r="G251" s="99"/>
      <c r="H251" s="99"/>
      <c r="I251" s="99"/>
      <c r="J251" s="101"/>
      <c r="K251" s="103"/>
      <c r="L251" s="99"/>
    </row>
    <row r="252" spans="1:12" x14ac:dyDescent="0.15">
      <c r="A252" s="99"/>
      <c r="B252" s="99"/>
      <c r="C252" s="99"/>
      <c r="D252" s="99"/>
      <c r="E252" s="99"/>
      <c r="F252" s="99"/>
      <c r="G252" s="99"/>
      <c r="H252" s="99"/>
      <c r="I252" s="99"/>
      <c r="J252" s="101"/>
      <c r="K252" s="103"/>
      <c r="L252" s="99"/>
    </row>
    <row r="253" spans="1:12" x14ac:dyDescent="0.15">
      <c r="A253" s="99"/>
      <c r="B253" s="99"/>
      <c r="C253" s="99"/>
      <c r="D253" s="99"/>
      <c r="E253" s="99"/>
      <c r="F253" s="99"/>
      <c r="G253" s="99"/>
      <c r="H253" s="99"/>
      <c r="I253" s="99"/>
      <c r="J253" s="101"/>
      <c r="K253" s="103"/>
      <c r="L253" s="99"/>
    </row>
    <row r="254" spans="1:12" x14ac:dyDescent="0.15">
      <c r="A254" s="99"/>
      <c r="B254" s="99"/>
      <c r="C254" s="99"/>
      <c r="D254" s="99"/>
      <c r="E254" s="99"/>
      <c r="F254" s="99"/>
      <c r="G254" s="99"/>
      <c r="H254" s="99"/>
      <c r="I254" s="99"/>
      <c r="J254" s="101"/>
      <c r="K254" s="103"/>
      <c r="L254" s="99"/>
    </row>
    <row r="255" spans="1:12" x14ac:dyDescent="0.15">
      <c r="A255" s="99"/>
      <c r="B255" s="99"/>
      <c r="C255" s="99"/>
      <c r="D255" s="99"/>
      <c r="E255" s="99"/>
      <c r="F255" s="99"/>
      <c r="G255" s="99"/>
      <c r="H255" s="99"/>
      <c r="I255" s="99"/>
      <c r="J255" s="101"/>
      <c r="K255" s="103"/>
      <c r="L255" s="99"/>
    </row>
    <row r="256" spans="1:12" x14ac:dyDescent="0.15">
      <c r="A256" s="99"/>
      <c r="B256" s="99"/>
      <c r="C256" s="99"/>
      <c r="D256" s="99"/>
      <c r="E256" s="99"/>
      <c r="F256" s="99"/>
      <c r="G256" s="99"/>
      <c r="H256" s="99"/>
      <c r="I256" s="99"/>
      <c r="J256" s="101"/>
      <c r="K256" s="103"/>
      <c r="L256" s="99"/>
    </row>
    <row r="257" spans="1:12" x14ac:dyDescent="0.15">
      <c r="A257" s="99"/>
      <c r="B257" s="99"/>
      <c r="C257" s="99"/>
      <c r="D257" s="99"/>
      <c r="E257" s="99"/>
      <c r="F257" s="99"/>
      <c r="G257" s="99"/>
      <c r="H257" s="99"/>
      <c r="I257" s="99"/>
      <c r="J257" s="101"/>
      <c r="K257" s="103"/>
      <c r="L257" s="99"/>
    </row>
    <row r="258" spans="1:12" x14ac:dyDescent="0.15">
      <c r="A258" s="99"/>
      <c r="B258" s="99"/>
      <c r="C258" s="99"/>
      <c r="D258" s="99"/>
      <c r="E258" s="99"/>
      <c r="F258" s="99"/>
      <c r="G258" s="99"/>
      <c r="H258" s="99"/>
      <c r="I258" s="99"/>
      <c r="J258" s="101"/>
      <c r="K258" s="103"/>
      <c r="L258" s="99"/>
    </row>
    <row r="259" spans="1:12" x14ac:dyDescent="0.15">
      <c r="A259" s="99"/>
      <c r="B259" s="99"/>
      <c r="C259" s="99"/>
      <c r="D259" s="99"/>
      <c r="E259" s="99"/>
      <c r="F259" s="99"/>
      <c r="G259" s="99"/>
      <c r="H259" s="99"/>
      <c r="I259" s="99"/>
      <c r="J259" s="101"/>
      <c r="K259" s="103"/>
      <c r="L259" s="99"/>
    </row>
    <row r="260" spans="1:12" x14ac:dyDescent="0.15">
      <c r="A260" s="99"/>
      <c r="B260" s="99"/>
      <c r="C260" s="99"/>
      <c r="D260" s="99"/>
      <c r="E260" s="99"/>
      <c r="F260" s="99"/>
      <c r="G260" s="99"/>
      <c r="H260" s="99"/>
      <c r="I260" s="99"/>
      <c r="J260" s="101"/>
      <c r="K260" s="103"/>
      <c r="L260" s="99"/>
    </row>
    <row r="261" spans="1:12" x14ac:dyDescent="0.15">
      <c r="A261" s="99"/>
      <c r="B261" s="99"/>
      <c r="C261" s="99"/>
      <c r="D261" s="99"/>
      <c r="E261" s="99"/>
      <c r="F261" s="99"/>
      <c r="G261" s="99"/>
      <c r="H261" s="99"/>
      <c r="I261" s="99"/>
      <c r="J261" s="101"/>
      <c r="K261" s="103"/>
      <c r="L261" s="99"/>
    </row>
    <row r="262" spans="1:12" x14ac:dyDescent="0.15">
      <c r="A262" s="99"/>
      <c r="B262" s="99"/>
      <c r="C262" s="99"/>
      <c r="D262" s="99"/>
      <c r="E262" s="99"/>
      <c r="F262" s="99"/>
      <c r="G262" s="99"/>
      <c r="H262" s="99"/>
      <c r="I262" s="99"/>
      <c r="J262" s="101"/>
      <c r="K262" s="103"/>
      <c r="L262" s="99"/>
    </row>
    <row r="263" spans="1:12" x14ac:dyDescent="0.15">
      <c r="A263" s="99"/>
      <c r="B263" s="99"/>
      <c r="C263" s="99"/>
      <c r="D263" s="99"/>
      <c r="E263" s="99"/>
      <c r="F263" s="99"/>
      <c r="G263" s="99"/>
      <c r="H263" s="99"/>
      <c r="I263" s="99"/>
      <c r="J263" s="101"/>
      <c r="K263" s="103"/>
      <c r="L263" s="99"/>
    </row>
    <row r="264" spans="1:12" x14ac:dyDescent="0.15">
      <c r="A264" s="99"/>
      <c r="B264" s="99"/>
      <c r="C264" s="99"/>
      <c r="D264" s="99"/>
      <c r="E264" s="99"/>
      <c r="F264" s="99"/>
      <c r="G264" s="99"/>
      <c r="H264" s="99"/>
      <c r="I264" s="99"/>
      <c r="J264" s="101"/>
      <c r="K264" s="103"/>
      <c r="L264" s="99"/>
    </row>
    <row r="265" spans="1:12" x14ac:dyDescent="0.15">
      <c r="A265" s="99"/>
      <c r="B265" s="99"/>
      <c r="C265" s="99"/>
      <c r="D265" s="99"/>
      <c r="E265" s="99"/>
      <c r="F265" s="99"/>
      <c r="G265" s="99"/>
      <c r="H265" s="99"/>
      <c r="I265" s="99"/>
      <c r="J265" s="101"/>
      <c r="K265" s="103"/>
      <c r="L265" s="99"/>
    </row>
    <row r="266" spans="1:12" x14ac:dyDescent="0.15">
      <c r="A266" s="99"/>
      <c r="B266" s="99"/>
      <c r="C266" s="99"/>
      <c r="D266" s="99"/>
      <c r="E266" s="99"/>
      <c r="F266" s="99"/>
      <c r="G266" s="99"/>
      <c r="H266" s="99"/>
      <c r="I266" s="99"/>
      <c r="J266" s="101"/>
      <c r="K266" s="103"/>
      <c r="L266" s="99"/>
    </row>
    <row r="267" spans="1:12" x14ac:dyDescent="0.15">
      <c r="A267" s="99"/>
      <c r="B267" s="99"/>
      <c r="C267" s="99"/>
      <c r="D267" s="99"/>
      <c r="E267" s="99"/>
      <c r="F267" s="99"/>
      <c r="G267" s="99"/>
      <c r="H267" s="99"/>
      <c r="I267" s="99"/>
      <c r="J267" s="101"/>
      <c r="K267" s="103"/>
      <c r="L267" s="99"/>
    </row>
  </sheetData>
  <sheetProtection algorithmName="SHA-512" hashValue="Y8dec0gSms6LgeVOfN1w/Mp3za8ImLMmoXty/Z7UAXDQDl7jpa6bisISZfNslyNYa5R9F2huaTPCBUSPQPy7yw==" saltValue="4+7cyQYGXoTAY9rBFh5lDg==" spinCount="100000" sheet="1" formatCells="0" formatColumns="0" formatRows="0" insertHyperlinks="0" deleteColumns="0" deleteRows="0" sort="0" autoFilter="0" pivotTables="0"/>
  <autoFilter ref="B12:L143" xr:uid="{00000000-0009-0000-0000-000000000000}"/>
  <mergeCells count="2">
    <mergeCell ref="B3:L6"/>
    <mergeCell ref="B7:L7"/>
  </mergeCells>
  <dataValidations count="1">
    <dataValidation type="list" allowBlank="1" showInputMessage="1" showErrorMessage="1" sqref="E13:E62" xr:uid="{10D5EFB6-F441-475F-89CC-3B04491A7CDD}">
      <formula1>$E$9:$E$10</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501AEC-D0C3-494B-A0E4-800F3C02B88B}">
          <x14:formula1>
            <xm:f>'Algemene informatie'!$G$6:$G$10</xm:f>
          </x14:formula1>
          <xm:sqref>F13:F62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843B-22EA-424E-B9E3-49E16124EBFF}">
  <sheetPr>
    <tabColor theme="7" tint="0.39997558519241921"/>
  </sheetPr>
  <dimension ref="B2:AC266"/>
  <sheetViews>
    <sheetView zoomScale="80" zoomScaleNormal="80" workbookViewId="0">
      <selection activeCell="L21" sqref="L21"/>
    </sheetView>
  </sheetViews>
  <sheetFormatPr defaultColWidth="9" defaultRowHeight="13.5" x14ac:dyDescent="0.15"/>
  <cols>
    <col min="1" max="1" width="1.875" style="99" customWidth="1"/>
    <col min="2" max="2" width="20.5" style="83" customWidth="1"/>
    <col min="3" max="3" width="12" style="83" customWidth="1"/>
    <col min="4" max="4" width="26.75" style="83" customWidth="1"/>
    <col min="5" max="6" width="17.875" style="83" customWidth="1"/>
    <col min="7" max="7" width="28.625" style="83" customWidth="1"/>
    <col min="8" max="8" width="14.625" style="83" customWidth="1"/>
    <col min="9" max="9" width="11.875" style="83" customWidth="1"/>
    <col min="10" max="10" width="13.625" style="105" customWidth="1"/>
    <col min="11" max="11" width="17.25" style="106" customWidth="1"/>
    <col min="12" max="12" width="28" style="83" customWidth="1"/>
    <col min="13" max="13" width="9" style="99"/>
    <col min="14" max="14" width="60.875" style="99" customWidth="1"/>
    <col min="15" max="21" width="9" style="99"/>
    <col min="22" max="22" width="1.5" style="99" customWidth="1"/>
    <col min="23" max="29" width="9" style="99" hidden="1" customWidth="1"/>
    <col min="30" max="16384" width="9" style="99"/>
  </cols>
  <sheetData>
    <row r="2" spans="2:14" s="79" customFormat="1" ht="49.5" customHeight="1" thickBot="1" x14ac:dyDescent="0.2">
      <c r="B2" s="78" t="s">
        <v>119</v>
      </c>
      <c r="J2" s="80"/>
      <c r="K2" s="81"/>
    </row>
    <row r="3" spans="2:14" ht="12.75" customHeight="1" x14ac:dyDescent="0.15">
      <c r="B3" s="234" t="s">
        <v>120</v>
      </c>
      <c r="C3" s="235"/>
      <c r="D3" s="235"/>
      <c r="E3" s="235"/>
      <c r="F3" s="235"/>
      <c r="G3" s="235"/>
      <c r="H3" s="236"/>
      <c r="I3" s="236"/>
      <c r="J3" s="236"/>
      <c r="K3" s="236"/>
      <c r="L3" s="237"/>
    </row>
    <row r="4" spans="2:14" ht="12.75" customHeight="1" x14ac:dyDescent="0.15">
      <c r="B4" s="245"/>
      <c r="C4" s="246"/>
      <c r="D4" s="246"/>
      <c r="E4" s="246"/>
      <c r="F4" s="246"/>
      <c r="G4" s="246"/>
      <c r="H4" s="239"/>
      <c r="I4" s="239"/>
      <c r="J4" s="239"/>
      <c r="K4" s="239"/>
      <c r="L4" s="240"/>
    </row>
    <row r="5" spans="2:14" ht="12.75" customHeight="1" x14ac:dyDescent="0.15">
      <c r="B5" s="245"/>
      <c r="C5" s="246"/>
      <c r="D5" s="246"/>
      <c r="E5" s="246"/>
      <c r="F5" s="246"/>
      <c r="G5" s="246"/>
      <c r="H5" s="239"/>
      <c r="I5" s="239"/>
      <c r="J5" s="239"/>
      <c r="K5" s="239"/>
      <c r="L5" s="240"/>
    </row>
    <row r="6" spans="2:14" ht="14.25" thickBot="1" x14ac:dyDescent="0.2">
      <c r="B6" s="241"/>
      <c r="C6" s="242"/>
      <c r="D6" s="242"/>
      <c r="E6" s="242"/>
      <c r="F6" s="242"/>
      <c r="G6" s="242"/>
      <c r="H6" s="242"/>
      <c r="I6" s="242"/>
      <c r="J6" s="242"/>
      <c r="K6" s="242"/>
      <c r="L6" s="243"/>
    </row>
    <row r="7" spans="2:14" ht="15.75" thickBot="1" x14ac:dyDescent="0.2">
      <c r="B7" s="244" t="s">
        <v>46</v>
      </c>
      <c r="C7" s="244"/>
      <c r="D7" s="244"/>
      <c r="E7" s="244"/>
      <c r="F7" s="244"/>
      <c r="G7" s="244"/>
      <c r="H7" s="244"/>
      <c r="I7" s="244"/>
      <c r="J7" s="244"/>
      <c r="K7" s="244"/>
      <c r="L7" s="244"/>
    </row>
    <row r="8" spans="2:14" s="107" customFormat="1" ht="52.5" customHeight="1" thickBot="1" x14ac:dyDescent="0.2">
      <c r="B8" s="127" t="s">
        <v>21</v>
      </c>
      <c r="C8" s="84" t="s">
        <v>22</v>
      </c>
      <c r="D8" s="84" t="s">
        <v>23</v>
      </c>
      <c r="E8" s="84" t="s">
        <v>47</v>
      </c>
      <c r="F8" s="84" t="s">
        <v>48</v>
      </c>
      <c r="G8" s="84" t="s">
        <v>27</v>
      </c>
      <c r="H8" s="84" t="s">
        <v>49</v>
      </c>
      <c r="I8" s="84" t="s">
        <v>50</v>
      </c>
      <c r="J8" s="85" t="s">
        <v>121</v>
      </c>
      <c r="K8" s="85" t="s">
        <v>30</v>
      </c>
      <c r="L8" s="86" t="s">
        <v>31</v>
      </c>
    </row>
    <row r="9" spans="2:14" x14ac:dyDescent="0.15">
      <c r="B9" s="88" t="s">
        <v>39</v>
      </c>
      <c r="C9" s="88" t="s">
        <v>40</v>
      </c>
      <c r="D9" s="88" t="s">
        <v>41</v>
      </c>
      <c r="E9" s="88" t="s">
        <v>36</v>
      </c>
      <c r="F9" s="88" t="s">
        <v>44</v>
      </c>
      <c r="G9" s="88" t="s">
        <v>38</v>
      </c>
      <c r="H9" s="89">
        <v>10</v>
      </c>
      <c r="I9" s="108">
        <v>0.2</v>
      </c>
      <c r="J9" s="90">
        <v>8500</v>
      </c>
      <c r="K9" s="90">
        <f>H9*I9*J9</f>
        <v>17000</v>
      </c>
      <c r="L9" s="89"/>
    </row>
    <row r="10" spans="2:14" ht="27.75" customHeight="1" thickBot="1" x14ac:dyDescent="0.2">
      <c r="B10" s="95"/>
      <c r="C10" s="95"/>
      <c r="D10" s="95"/>
      <c r="E10" s="95"/>
      <c r="F10" s="95"/>
      <c r="G10" s="95"/>
      <c r="H10" s="95"/>
      <c r="I10" s="95"/>
      <c r="J10" s="96"/>
      <c r="K10" s="96"/>
      <c r="L10" s="97"/>
    </row>
    <row r="11" spans="2:14" s="107" customFormat="1" ht="49.5" customHeight="1" thickBot="1" x14ac:dyDescent="0.2">
      <c r="B11" s="134" t="s">
        <v>21</v>
      </c>
      <c r="C11" s="130" t="s">
        <v>22</v>
      </c>
      <c r="D11" s="130" t="s">
        <v>23</v>
      </c>
      <c r="E11" s="130" t="s">
        <v>51</v>
      </c>
      <c r="F11" s="130" t="s">
        <v>48</v>
      </c>
      <c r="G11" s="130" t="s">
        <v>27</v>
      </c>
      <c r="H11" s="130" t="s">
        <v>49</v>
      </c>
      <c r="I11" s="130" t="s">
        <v>52</v>
      </c>
      <c r="J11" s="135" t="s">
        <v>121</v>
      </c>
      <c r="K11" s="132" t="s">
        <v>30</v>
      </c>
      <c r="L11" s="133" t="s">
        <v>31</v>
      </c>
    </row>
    <row r="12" spans="2:14" ht="15" customHeight="1" x14ac:dyDescent="0.15">
      <c r="B12" s="45"/>
      <c r="C12" s="46"/>
      <c r="D12" s="46"/>
      <c r="E12" s="46"/>
      <c r="F12" s="46"/>
      <c r="G12" s="46"/>
      <c r="H12" s="215"/>
      <c r="I12" s="24">
        <v>0</v>
      </c>
      <c r="J12" s="73">
        <v>8500</v>
      </c>
      <c r="K12" s="74">
        <f>H12*I12*J12</f>
        <v>0</v>
      </c>
      <c r="L12" s="25"/>
      <c r="N12" s="109"/>
    </row>
    <row r="13" spans="2:14" ht="15" customHeight="1" x14ac:dyDescent="0.15">
      <c r="B13" s="47"/>
      <c r="C13" s="48"/>
      <c r="D13" s="48"/>
      <c r="E13" s="48"/>
      <c r="F13" s="48"/>
      <c r="G13" s="48"/>
      <c r="H13" s="216"/>
      <c r="I13" s="24">
        <v>0</v>
      </c>
      <c r="J13" s="73">
        <v>8500</v>
      </c>
      <c r="K13" s="75">
        <f t="shared" ref="K13:K35" si="0">H13*I13*J13</f>
        <v>0</v>
      </c>
      <c r="L13" s="18"/>
    </row>
    <row r="14" spans="2:14" ht="15" customHeight="1" x14ac:dyDescent="0.15">
      <c r="B14" s="47"/>
      <c r="C14" s="48"/>
      <c r="D14" s="48"/>
      <c r="E14" s="48"/>
      <c r="F14" s="48"/>
      <c r="G14" s="48"/>
      <c r="H14" s="216"/>
      <c r="I14" s="24">
        <v>0</v>
      </c>
      <c r="J14" s="73">
        <v>8500</v>
      </c>
      <c r="K14" s="75">
        <f t="shared" si="0"/>
        <v>0</v>
      </c>
      <c r="L14" s="18"/>
      <c r="M14" s="110"/>
    </row>
    <row r="15" spans="2:14" ht="15" customHeight="1" x14ac:dyDescent="0.15">
      <c r="B15" s="47"/>
      <c r="C15" s="48"/>
      <c r="D15" s="48"/>
      <c r="E15" s="48"/>
      <c r="F15" s="48"/>
      <c r="G15" s="48"/>
      <c r="H15" s="216"/>
      <c r="I15" s="24">
        <v>0</v>
      </c>
      <c r="J15" s="73">
        <v>8500</v>
      </c>
      <c r="K15" s="75">
        <f t="shared" si="0"/>
        <v>0</v>
      </c>
      <c r="L15" s="18"/>
    </row>
    <row r="16" spans="2:14" ht="15" customHeight="1" x14ac:dyDescent="0.15">
      <c r="B16" s="47"/>
      <c r="C16" s="48"/>
      <c r="D16" s="48"/>
      <c r="E16" s="48"/>
      <c r="F16" s="48"/>
      <c r="G16" s="48"/>
      <c r="H16" s="216"/>
      <c r="I16" s="24">
        <v>0</v>
      </c>
      <c r="J16" s="73">
        <v>8500</v>
      </c>
      <c r="K16" s="75">
        <f t="shared" si="0"/>
        <v>0</v>
      </c>
      <c r="L16" s="18"/>
    </row>
    <row r="17" spans="2:12" ht="15" customHeight="1" x14ac:dyDescent="0.15">
      <c r="B17" s="47"/>
      <c r="C17" s="48"/>
      <c r="D17" s="48"/>
      <c r="E17" s="48"/>
      <c r="F17" s="48"/>
      <c r="G17" s="48"/>
      <c r="H17" s="216"/>
      <c r="I17" s="24">
        <v>0</v>
      </c>
      <c r="J17" s="73">
        <v>8500</v>
      </c>
      <c r="K17" s="75">
        <f t="shared" si="0"/>
        <v>0</v>
      </c>
      <c r="L17" s="18"/>
    </row>
    <row r="18" spans="2:12" ht="15" customHeight="1" x14ac:dyDescent="0.15">
      <c r="B18" s="47"/>
      <c r="C18" s="48"/>
      <c r="D18" s="48"/>
      <c r="E18" s="48"/>
      <c r="F18" s="48"/>
      <c r="G18" s="48"/>
      <c r="H18" s="216"/>
      <c r="I18" s="24">
        <v>0</v>
      </c>
      <c r="J18" s="73">
        <v>8500</v>
      </c>
      <c r="K18" s="75">
        <f t="shared" si="0"/>
        <v>0</v>
      </c>
      <c r="L18" s="19"/>
    </row>
    <row r="19" spans="2:12" ht="15" customHeight="1" x14ac:dyDescent="0.15">
      <c r="B19" s="47"/>
      <c r="C19" s="48"/>
      <c r="D19" s="48"/>
      <c r="E19" s="48"/>
      <c r="F19" s="48"/>
      <c r="G19" s="48"/>
      <c r="H19" s="216"/>
      <c r="I19" s="24">
        <v>0</v>
      </c>
      <c r="J19" s="73">
        <v>8500</v>
      </c>
      <c r="K19" s="75">
        <f t="shared" si="0"/>
        <v>0</v>
      </c>
      <c r="L19" s="18"/>
    </row>
    <row r="20" spans="2:12" ht="15" customHeight="1" x14ac:dyDescent="0.15">
      <c r="B20" s="47"/>
      <c r="C20" s="48"/>
      <c r="D20" s="48"/>
      <c r="E20" s="48"/>
      <c r="F20" s="48"/>
      <c r="G20" s="48"/>
      <c r="H20" s="216"/>
      <c r="I20" s="24">
        <v>0</v>
      </c>
      <c r="J20" s="73">
        <v>8500</v>
      </c>
      <c r="K20" s="75">
        <f t="shared" si="0"/>
        <v>0</v>
      </c>
      <c r="L20" s="18"/>
    </row>
    <row r="21" spans="2:12" ht="15" customHeight="1" x14ac:dyDescent="0.15">
      <c r="B21" s="47"/>
      <c r="C21" s="48"/>
      <c r="D21" s="48"/>
      <c r="E21" s="48"/>
      <c r="F21" s="48"/>
      <c r="G21" s="48"/>
      <c r="H21" s="216"/>
      <c r="I21" s="24">
        <v>0</v>
      </c>
      <c r="J21" s="73">
        <v>8500</v>
      </c>
      <c r="K21" s="75">
        <f t="shared" si="0"/>
        <v>0</v>
      </c>
      <c r="L21" s="18"/>
    </row>
    <row r="22" spans="2:12" ht="15" customHeight="1" x14ac:dyDescent="0.15">
      <c r="B22" s="47"/>
      <c r="C22" s="48"/>
      <c r="D22" s="48"/>
      <c r="E22" s="48"/>
      <c r="F22" s="48"/>
      <c r="G22" s="48"/>
      <c r="H22" s="216"/>
      <c r="I22" s="24">
        <v>0</v>
      </c>
      <c r="J22" s="73">
        <v>8500</v>
      </c>
      <c r="K22" s="75">
        <f t="shared" si="0"/>
        <v>0</v>
      </c>
      <c r="L22" s="18"/>
    </row>
    <row r="23" spans="2:12" ht="15" customHeight="1" x14ac:dyDescent="0.15">
      <c r="B23" s="47"/>
      <c r="C23" s="48"/>
      <c r="D23" s="48"/>
      <c r="E23" s="48"/>
      <c r="F23" s="48"/>
      <c r="G23" s="48"/>
      <c r="H23" s="216"/>
      <c r="I23" s="24">
        <v>0</v>
      </c>
      <c r="J23" s="73">
        <v>8500</v>
      </c>
      <c r="K23" s="75">
        <f t="shared" si="0"/>
        <v>0</v>
      </c>
      <c r="L23" s="18"/>
    </row>
    <row r="24" spans="2:12" ht="15" customHeight="1" x14ac:dyDescent="0.15">
      <c r="B24" s="47"/>
      <c r="C24" s="48"/>
      <c r="D24" s="48"/>
      <c r="E24" s="48"/>
      <c r="F24" s="48"/>
      <c r="G24" s="48"/>
      <c r="H24" s="216"/>
      <c r="I24" s="24">
        <v>0</v>
      </c>
      <c r="J24" s="73">
        <v>8500</v>
      </c>
      <c r="K24" s="75">
        <f t="shared" si="0"/>
        <v>0</v>
      </c>
      <c r="L24" s="19"/>
    </row>
    <row r="25" spans="2:12" ht="15" customHeight="1" x14ac:dyDescent="0.15">
      <c r="B25" s="47"/>
      <c r="C25" s="48"/>
      <c r="D25" s="48"/>
      <c r="E25" s="48"/>
      <c r="F25" s="48"/>
      <c r="G25" s="48"/>
      <c r="H25" s="216"/>
      <c r="I25" s="24">
        <v>0</v>
      </c>
      <c r="J25" s="73">
        <v>8500</v>
      </c>
      <c r="K25" s="75">
        <f t="shared" si="0"/>
        <v>0</v>
      </c>
      <c r="L25" s="18"/>
    </row>
    <row r="26" spans="2:12" ht="15" customHeight="1" x14ac:dyDescent="0.15">
      <c r="B26" s="47"/>
      <c r="C26" s="48"/>
      <c r="D26" s="48"/>
      <c r="E26" s="48"/>
      <c r="F26" s="48"/>
      <c r="G26" s="48"/>
      <c r="H26" s="216"/>
      <c r="I26" s="24">
        <v>0</v>
      </c>
      <c r="J26" s="73">
        <v>8500</v>
      </c>
      <c r="K26" s="75">
        <f t="shared" si="0"/>
        <v>0</v>
      </c>
      <c r="L26" s="18"/>
    </row>
    <row r="27" spans="2:12" ht="15" customHeight="1" x14ac:dyDescent="0.15">
      <c r="B27" s="47"/>
      <c r="C27" s="48"/>
      <c r="D27" s="48"/>
      <c r="E27" s="48"/>
      <c r="F27" s="48"/>
      <c r="G27" s="48"/>
      <c r="H27" s="216"/>
      <c r="I27" s="24">
        <v>0</v>
      </c>
      <c r="J27" s="73">
        <v>8500</v>
      </c>
      <c r="K27" s="75">
        <f t="shared" si="0"/>
        <v>0</v>
      </c>
      <c r="L27" s="18"/>
    </row>
    <row r="28" spans="2:12" ht="15" customHeight="1" x14ac:dyDescent="0.15">
      <c r="B28" s="47"/>
      <c r="C28" s="48"/>
      <c r="D28" s="48"/>
      <c r="E28" s="48"/>
      <c r="F28" s="48"/>
      <c r="G28" s="48"/>
      <c r="H28" s="216"/>
      <c r="I28" s="24">
        <v>0</v>
      </c>
      <c r="J28" s="73">
        <v>8500</v>
      </c>
      <c r="K28" s="75">
        <f t="shared" si="0"/>
        <v>0</v>
      </c>
      <c r="L28" s="18"/>
    </row>
    <row r="29" spans="2:12" ht="15" customHeight="1" x14ac:dyDescent="0.15">
      <c r="B29" s="47"/>
      <c r="C29" s="48"/>
      <c r="D29" s="48"/>
      <c r="E29" s="48"/>
      <c r="F29" s="48"/>
      <c r="G29" s="48"/>
      <c r="H29" s="216"/>
      <c r="I29" s="24">
        <v>0</v>
      </c>
      <c r="J29" s="73">
        <v>8500</v>
      </c>
      <c r="K29" s="75">
        <f t="shared" si="0"/>
        <v>0</v>
      </c>
      <c r="L29" s="18"/>
    </row>
    <row r="30" spans="2:12" ht="15" customHeight="1" x14ac:dyDescent="0.15">
      <c r="B30" s="49"/>
      <c r="C30" s="50"/>
      <c r="D30" s="50"/>
      <c r="E30" s="50"/>
      <c r="F30" s="50"/>
      <c r="G30" s="50"/>
      <c r="H30" s="217"/>
      <c r="I30" s="26">
        <v>0</v>
      </c>
      <c r="J30" s="73">
        <v>8500</v>
      </c>
      <c r="K30" s="75">
        <f t="shared" si="0"/>
        <v>0</v>
      </c>
      <c r="L30" s="21"/>
    </row>
    <row r="31" spans="2:12" ht="15" customHeight="1" x14ac:dyDescent="0.15">
      <c r="B31" s="47"/>
      <c r="C31" s="48"/>
      <c r="D31" s="48"/>
      <c r="E31" s="48"/>
      <c r="F31" s="48"/>
      <c r="G31" s="48"/>
      <c r="H31" s="216"/>
      <c r="I31" s="26">
        <v>0</v>
      </c>
      <c r="J31" s="73">
        <v>8500</v>
      </c>
      <c r="K31" s="75">
        <f t="shared" si="0"/>
        <v>0</v>
      </c>
      <c r="L31" s="18"/>
    </row>
    <row r="32" spans="2:12" ht="15" customHeight="1" x14ac:dyDescent="0.15">
      <c r="B32" s="47"/>
      <c r="C32" s="48"/>
      <c r="D32" s="48"/>
      <c r="E32" s="48"/>
      <c r="F32" s="48"/>
      <c r="G32" s="48"/>
      <c r="H32" s="216"/>
      <c r="I32" s="26">
        <v>0</v>
      </c>
      <c r="J32" s="73">
        <v>8500</v>
      </c>
      <c r="K32" s="75">
        <f t="shared" si="0"/>
        <v>0</v>
      </c>
      <c r="L32" s="18"/>
    </row>
    <row r="33" spans="2:12" ht="15" customHeight="1" x14ac:dyDescent="0.15">
      <c r="B33" s="47"/>
      <c r="C33" s="48"/>
      <c r="D33" s="48"/>
      <c r="E33" s="48"/>
      <c r="F33" s="48"/>
      <c r="G33" s="48"/>
      <c r="H33" s="216"/>
      <c r="I33" s="26">
        <v>0</v>
      </c>
      <c r="J33" s="73">
        <v>8500</v>
      </c>
      <c r="K33" s="75">
        <f t="shared" si="0"/>
        <v>0</v>
      </c>
      <c r="L33" s="18"/>
    </row>
    <row r="34" spans="2:12" ht="15" customHeight="1" x14ac:dyDescent="0.15">
      <c r="B34" s="47"/>
      <c r="C34" s="48"/>
      <c r="D34" s="48"/>
      <c r="E34" s="48"/>
      <c r="F34" s="48"/>
      <c r="G34" s="48"/>
      <c r="H34" s="216"/>
      <c r="I34" s="26">
        <v>0</v>
      </c>
      <c r="J34" s="73">
        <v>8500</v>
      </c>
      <c r="K34" s="75">
        <f t="shared" si="0"/>
        <v>0</v>
      </c>
      <c r="L34" s="18"/>
    </row>
    <row r="35" spans="2:12" ht="15" customHeight="1" x14ac:dyDescent="0.15">
      <c r="B35" s="49"/>
      <c r="C35" s="50"/>
      <c r="D35" s="50"/>
      <c r="E35" s="50"/>
      <c r="F35" s="50"/>
      <c r="G35" s="50"/>
      <c r="H35" s="217"/>
      <c r="I35" s="27">
        <v>0</v>
      </c>
      <c r="J35" s="73">
        <v>8500</v>
      </c>
      <c r="K35" s="76">
        <f t="shared" si="0"/>
        <v>0</v>
      </c>
      <c r="L35" s="21"/>
    </row>
    <row r="36" spans="2:12" ht="15" customHeight="1" x14ac:dyDescent="0.15">
      <c r="B36" s="47"/>
      <c r="C36" s="48"/>
      <c r="D36" s="48"/>
      <c r="E36" s="48"/>
      <c r="F36" s="48"/>
      <c r="G36" s="48"/>
      <c r="H36" s="216"/>
      <c r="I36" s="26">
        <v>0</v>
      </c>
      <c r="J36" s="73">
        <v>8500</v>
      </c>
      <c r="K36" s="75">
        <f t="shared" ref="K36:K46" si="1">H36*I36*J36</f>
        <v>0</v>
      </c>
      <c r="L36" s="18"/>
    </row>
    <row r="37" spans="2:12" ht="15" customHeight="1" x14ac:dyDescent="0.15">
      <c r="B37" s="49"/>
      <c r="C37" s="50"/>
      <c r="D37" s="50"/>
      <c r="E37" s="50"/>
      <c r="F37" s="50"/>
      <c r="G37" s="50"/>
      <c r="H37" s="217"/>
      <c r="I37" s="26">
        <v>0</v>
      </c>
      <c r="J37" s="73">
        <v>8500</v>
      </c>
      <c r="K37" s="75">
        <f t="shared" si="1"/>
        <v>0</v>
      </c>
      <c r="L37" s="21"/>
    </row>
    <row r="38" spans="2:12" ht="15" customHeight="1" x14ac:dyDescent="0.15">
      <c r="B38" s="47"/>
      <c r="C38" s="48"/>
      <c r="D38" s="48"/>
      <c r="E38" s="48"/>
      <c r="F38" s="48"/>
      <c r="G38" s="48"/>
      <c r="H38" s="216"/>
      <c r="I38" s="26">
        <v>0</v>
      </c>
      <c r="J38" s="73">
        <v>8500</v>
      </c>
      <c r="K38" s="75">
        <f t="shared" si="1"/>
        <v>0</v>
      </c>
      <c r="L38" s="18"/>
    </row>
    <row r="39" spans="2:12" ht="15" customHeight="1" x14ac:dyDescent="0.15">
      <c r="B39" s="47"/>
      <c r="C39" s="48"/>
      <c r="D39" s="48"/>
      <c r="E39" s="48"/>
      <c r="F39" s="48"/>
      <c r="G39" s="48"/>
      <c r="H39" s="216"/>
      <c r="I39" s="26">
        <v>0</v>
      </c>
      <c r="J39" s="73">
        <v>8500</v>
      </c>
      <c r="K39" s="75">
        <f t="shared" si="1"/>
        <v>0</v>
      </c>
      <c r="L39" s="18"/>
    </row>
    <row r="40" spans="2:12" ht="15" customHeight="1" x14ac:dyDescent="0.15">
      <c r="B40" s="47"/>
      <c r="C40" s="48"/>
      <c r="D40" s="48"/>
      <c r="E40" s="48"/>
      <c r="F40" s="48"/>
      <c r="G40" s="48"/>
      <c r="H40" s="216"/>
      <c r="I40" s="26">
        <v>0</v>
      </c>
      <c r="J40" s="73">
        <v>8500</v>
      </c>
      <c r="K40" s="75">
        <f t="shared" si="1"/>
        <v>0</v>
      </c>
      <c r="L40" s="18"/>
    </row>
    <row r="41" spans="2:12" ht="15" customHeight="1" x14ac:dyDescent="0.15">
      <c r="B41" s="47"/>
      <c r="C41" s="48"/>
      <c r="D41" s="48"/>
      <c r="E41" s="48"/>
      <c r="F41" s="48"/>
      <c r="G41" s="48"/>
      <c r="H41" s="216"/>
      <c r="I41" s="26">
        <v>0</v>
      </c>
      <c r="J41" s="73">
        <v>8500</v>
      </c>
      <c r="K41" s="75">
        <f t="shared" si="1"/>
        <v>0</v>
      </c>
      <c r="L41" s="18"/>
    </row>
    <row r="42" spans="2:12" ht="15" customHeight="1" x14ac:dyDescent="0.15">
      <c r="B42" s="49"/>
      <c r="C42" s="50"/>
      <c r="D42" s="50"/>
      <c r="E42" s="50"/>
      <c r="F42" s="50"/>
      <c r="G42" s="50"/>
      <c r="H42" s="217"/>
      <c r="I42" s="27">
        <v>0</v>
      </c>
      <c r="J42" s="73">
        <v>8500</v>
      </c>
      <c r="K42" s="76">
        <f t="shared" si="1"/>
        <v>0</v>
      </c>
      <c r="L42" s="21"/>
    </row>
    <row r="43" spans="2:12" ht="15" customHeight="1" x14ac:dyDescent="0.15">
      <c r="B43" s="47"/>
      <c r="C43" s="48"/>
      <c r="D43" s="48"/>
      <c r="E43" s="48"/>
      <c r="F43" s="48"/>
      <c r="G43" s="48"/>
      <c r="H43" s="216"/>
      <c r="I43" s="26">
        <v>0</v>
      </c>
      <c r="J43" s="73">
        <v>8500</v>
      </c>
      <c r="K43" s="75">
        <f t="shared" si="1"/>
        <v>0</v>
      </c>
      <c r="L43" s="18"/>
    </row>
    <row r="44" spans="2:12" ht="15" customHeight="1" x14ac:dyDescent="0.15">
      <c r="B44" s="49"/>
      <c r="C44" s="50"/>
      <c r="D44" s="50"/>
      <c r="E44" s="50"/>
      <c r="F44" s="50"/>
      <c r="G44" s="50"/>
      <c r="H44" s="217"/>
      <c r="I44" s="26">
        <v>0</v>
      </c>
      <c r="J44" s="73">
        <v>8500</v>
      </c>
      <c r="K44" s="75">
        <f t="shared" si="1"/>
        <v>0</v>
      </c>
      <c r="L44" s="21"/>
    </row>
    <row r="45" spans="2:12" ht="15" customHeight="1" x14ac:dyDescent="0.15">
      <c r="B45" s="47"/>
      <c r="C45" s="48"/>
      <c r="D45" s="48"/>
      <c r="E45" s="48"/>
      <c r="F45" s="48"/>
      <c r="G45" s="48"/>
      <c r="H45" s="216"/>
      <c r="I45" s="26">
        <v>0</v>
      </c>
      <c r="J45" s="73">
        <v>8500</v>
      </c>
      <c r="K45" s="75">
        <f t="shared" si="1"/>
        <v>0</v>
      </c>
      <c r="L45" s="18"/>
    </row>
    <row r="46" spans="2:12" ht="15" customHeight="1" x14ac:dyDescent="0.15">
      <c r="B46" s="49"/>
      <c r="C46" s="50"/>
      <c r="D46" s="50"/>
      <c r="E46" s="50"/>
      <c r="F46" s="50"/>
      <c r="G46" s="50"/>
      <c r="H46" s="217"/>
      <c r="I46" s="27">
        <v>0</v>
      </c>
      <c r="J46" s="73">
        <v>8500</v>
      </c>
      <c r="K46" s="76">
        <f t="shared" si="1"/>
        <v>0</v>
      </c>
      <c r="L46" s="21"/>
    </row>
    <row r="47" spans="2:12" ht="15" customHeight="1" x14ac:dyDescent="0.15">
      <c r="B47" s="47"/>
      <c r="C47" s="48"/>
      <c r="D47" s="48"/>
      <c r="E47" s="48"/>
      <c r="F47" s="48"/>
      <c r="G47" s="48"/>
      <c r="H47" s="216"/>
      <c r="I47" s="26">
        <v>0</v>
      </c>
      <c r="J47" s="73">
        <v>8500</v>
      </c>
      <c r="K47" s="75">
        <f t="shared" ref="K47:K61" si="2">H47*I47*J47</f>
        <v>0</v>
      </c>
      <c r="L47" s="18"/>
    </row>
    <row r="48" spans="2:12" ht="15" customHeight="1" x14ac:dyDescent="0.15">
      <c r="B48" s="49"/>
      <c r="C48" s="50"/>
      <c r="D48" s="50"/>
      <c r="E48" s="50"/>
      <c r="F48" s="50"/>
      <c r="G48" s="50"/>
      <c r="H48" s="217"/>
      <c r="I48" s="26">
        <v>0</v>
      </c>
      <c r="J48" s="73">
        <v>8500</v>
      </c>
      <c r="K48" s="75">
        <f t="shared" si="2"/>
        <v>0</v>
      </c>
      <c r="L48" s="21"/>
    </row>
    <row r="49" spans="2:12" ht="15" customHeight="1" x14ac:dyDescent="0.15">
      <c r="B49" s="47"/>
      <c r="C49" s="48"/>
      <c r="D49" s="48"/>
      <c r="E49" s="48"/>
      <c r="F49" s="48"/>
      <c r="G49" s="48"/>
      <c r="H49" s="216"/>
      <c r="I49" s="26">
        <v>0</v>
      </c>
      <c r="J49" s="73">
        <v>8500</v>
      </c>
      <c r="K49" s="75">
        <f t="shared" si="2"/>
        <v>0</v>
      </c>
      <c r="L49" s="18"/>
    </row>
    <row r="50" spans="2:12" ht="15" customHeight="1" x14ac:dyDescent="0.15">
      <c r="B50" s="47"/>
      <c r="C50" s="48"/>
      <c r="D50" s="48"/>
      <c r="E50" s="48"/>
      <c r="F50" s="48"/>
      <c r="G50" s="48"/>
      <c r="H50" s="216"/>
      <c r="I50" s="26">
        <v>0</v>
      </c>
      <c r="J50" s="73">
        <v>8500</v>
      </c>
      <c r="K50" s="75">
        <f t="shared" si="2"/>
        <v>0</v>
      </c>
      <c r="L50" s="18"/>
    </row>
    <row r="51" spans="2:12" ht="15" customHeight="1" x14ac:dyDescent="0.15">
      <c r="B51" s="47"/>
      <c r="C51" s="48"/>
      <c r="D51" s="48"/>
      <c r="E51" s="48"/>
      <c r="F51" s="48"/>
      <c r="G51" s="48"/>
      <c r="H51" s="216"/>
      <c r="I51" s="26">
        <v>0</v>
      </c>
      <c r="J51" s="73">
        <v>8500</v>
      </c>
      <c r="K51" s="75">
        <f t="shared" si="2"/>
        <v>0</v>
      </c>
      <c r="L51" s="18"/>
    </row>
    <row r="52" spans="2:12" ht="15" customHeight="1" x14ac:dyDescent="0.15">
      <c r="B52" s="47"/>
      <c r="C52" s="48"/>
      <c r="D52" s="48"/>
      <c r="E52" s="48"/>
      <c r="F52" s="48"/>
      <c r="G52" s="48"/>
      <c r="H52" s="216"/>
      <c r="I52" s="26">
        <v>0</v>
      </c>
      <c r="J52" s="73">
        <v>8500</v>
      </c>
      <c r="K52" s="75">
        <f t="shared" si="2"/>
        <v>0</v>
      </c>
      <c r="L52" s="18"/>
    </row>
    <row r="53" spans="2:12" ht="15" customHeight="1" x14ac:dyDescent="0.15">
      <c r="B53" s="49"/>
      <c r="C53" s="50"/>
      <c r="D53" s="50"/>
      <c r="E53" s="50"/>
      <c r="F53" s="50"/>
      <c r="G53" s="50"/>
      <c r="H53" s="217"/>
      <c r="I53" s="27">
        <v>0</v>
      </c>
      <c r="J53" s="73">
        <v>8500</v>
      </c>
      <c r="K53" s="76">
        <f t="shared" si="2"/>
        <v>0</v>
      </c>
      <c r="L53" s="21"/>
    </row>
    <row r="54" spans="2:12" ht="15" customHeight="1" x14ac:dyDescent="0.15">
      <c r="B54" s="47"/>
      <c r="C54" s="48"/>
      <c r="D54" s="48"/>
      <c r="E54" s="48"/>
      <c r="F54" s="48"/>
      <c r="G54" s="48"/>
      <c r="H54" s="216"/>
      <c r="I54" s="26">
        <v>0</v>
      </c>
      <c r="J54" s="73">
        <v>8500</v>
      </c>
      <c r="K54" s="75">
        <f t="shared" si="2"/>
        <v>0</v>
      </c>
      <c r="L54" s="18"/>
    </row>
    <row r="55" spans="2:12" ht="15" customHeight="1" x14ac:dyDescent="0.15">
      <c r="B55" s="49"/>
      <c r="C55" s="50"/>
      <c r="D55" s="50"/>
      <c r="E55" s="50"/>
      <c r="F55" s="50"/>
      <c r="G55" s="50"/>
      <c r="H55" s="217"/>
      <c r="I55" s="26">
        <v>0</v>
      </c>
      <c r="J55" s="73">
        <v>8500</v>
      </c>
      <c r="K55" s="75">
        <f t="shared" si="2"/>
        <v>0</v>
      </c>
      <c r="L55" s="21"/>
    </row>
    <row r="56" spans="2:12" ht="15" customHeight="1" x14ac:dyDescent="0.15">
      <c r="B56" s="47"/>
      <c r="C56" s="48"/>
      <c r="D56" s="48"/>
      <c r="E56" s="48"/>
      <c r="F56" s="48"/>
      <c r="G56" s="48"/>
      <c r="H56" s="216"/>
      <c r="I56" s="26">
        <v>0</v>
      </c>
      <c r="J56" s="73">
        <v>8500</v>
      </c>
      <c r="K56" s="75">
        <f t="shared" si="2"/>
        <v>0</v>
      </c>
      <c r="L56" s="18"/>
    </row>
    <row r="57" spans="2:12" ht="15" customHeight="1" x14ac:dyDescent="0.15">
      <c r="B57" s="49"/>
      <c r="C57" s="50"/>
      <c r="D57" s="50"/>
      <c r="E57" s="50"/>
      <c r="F57" s="50"/>
      <c r="G57" s="50"/>
      <c r="H57" s="217"/>
      <c r="I57" s="27">
        <v>0</v>
      </c>
      <c r="J57" s="73">
        <v>8500</v>
      </c>
      <c r="K57" s="76">
        <f t="shared" si="2"/>
        <v>0</v>
      </c>
      <c r="L57" s="21"/>
    </row>
    <row r="58" spans="2:12" ht="15" customHeight="1" x14ac:dyDescent="0.15">
      <c r="B58" s="47"/>
      <c r="C58" s="48"/>
      <c r="D58" s="48"/>
      <c r="E58" s="48"/>
      <c r="F58" s="48"/>
      <c r="G58" s="48"/>
      <c r="H58" s="216"/>
      <c r="I58" s="26">
        <v>0</v>
      </c>
      <c r="J58" s="73">
        <v>8500</v>
      </c>
      <c r="K58" s="75">
        <f t="shared" si="2"/>
        <v>0</v>
      </c>
      <c r="L58" s="18"/>
    </row>
    <row r="59" spans="2:12" ht="15" customHeight="1" x14ac:dyDescent="0.15">
      <c r="B59" s="49"/>
      <c r="C59" s="50"/>
      <c r="D59" s="50"/>
      <c r="E59" s="50"/>
      <c r="F59" s="50"/>
      <c r="G59" s="50"/>
      <c r="H59" s="217"/>
      <c r="I59" s="26">
        <v>0</v>
      </c>
      <c r="J59" s="73">
        <v>8500</v>
      </c>
      <c r="K59" s="75">
        <f t="shared" si="2"/>
        <v>0</v>
      </c>
      <c r="L59" s="21"/>
    </row>
    <row r="60" spans="2:12" ht="15" customHeight="1" x14ac:dyDescent="0.15">
      <c r="B60" s="47"/>
      <c r="C60" s="48"/>
      <c r="D60" s="48"/>
      <c r="E60" s="48"/>
      <c r="F60" s="48"/>
      <c r="G60" s="48"/>
      <c r="H60" s="216"/>
      <c r="I60" s="26">
        <v>0</v>
      </c>
      <c r="J60" s="73">
        <v>8500</v>
      </c>
      <c r="K60" s="75">
        <f t="shared" si="2"/>
        <v>0</v>
      </c>
      <c r="L60" s="18"/>
    </row>
    <row r="61" spans="2:12" ht="15" customHeight="1" x14ac:dyDescent="0.15">
      <c r="B61" s="51"/>
      <c r="C61" s="52"/>
      <c r="D61" s="52"/>
      <c r="E61" s="52"/>
      <c r="F61" s="52"/>
      <c r="G61" s="52"/>
      <c r="H61" s="218"/>
      <c r="I61" s="28">
        <v>0</v>
      </c>
      <c r="J61" s="73">
        <v>8500</v>
      </c>
      <c r="K61" s="77">
        <f t="shared" si="2"/>
        <v>0</v>
      </c>
      <c r="L61" s="29"/>
    </row>
    <row r="62" spans="2:12" x14ac:dyDescent="0.15">
      <c r="B62" s="95"/>
      <c r="C62" s="95"/>
      <c r="D62" s="95"/>
      <c r="E62" s="95"/>
      <c r="F62" s="95"/>
      <c r="G62" s="95"/>
      <c r="H62" s="95"/>
      <c r="I62" s="111"/>
      <c r="J62" s="100"/>
      <c r="K62" s="101"/>
      <c r="L62" s="112"/>
    </row>
    <row r="63" spans="2:12" x14ac:dyDescent="0.15">
      <c r="B63" s="95"/>
      <c r="C63" s="95"/>
      <c r="D63" s="95"/>
      <c r="E63" s="95"/>
      <c r="F63" s="95"/>
      <c r="G63" s="95"/>
      <c r="H63" s="95"/>
      <c r="I63" s="111"/>
      <c r="J63" s="100"/>
      <c r="K63" s="101"/>
      <c r="L63" s="112"/>
    </row>
    <row r="64" spans="2:12" x14ac:dyDescent="0.15">
      <c r="B64" s="95"/>
      <c r="C64" s="95"/>
      <c r="D64" s="95"/>
      <c r="E64" s="95"/>
      <c r="F64" s="95"/>
      <c r="G64" s="95"/>
      <c r="H64" s="95"/>
      <c r="I64" s="111"/>
      <c r="J64" s="100"/>
      <c r="K64" s="101"/>
      <c r="L64" s="102"/>
    </row>
    <row r="65" spans="10:12" s="99" customFormat="1" x14ac:dyDescent="0.15">
      <c r="J65" s="100"/>
      <c r="K65" s="103"/>
      <c r="L65" s="104"/>
    </row>
    <row r="66" spans="10:12" s="99" customFormat="1" x14ac:dyDescent="0.15">
      <c r="J66" s="100"/>
      <c r="K66" s="103"/>
      <c r="L66" s="104"/>
    </row>
    <row r="67" spans="10:12" s="99" customFormat="1" x14ac:dyDescent="0.15">
      <c r="J67" s="100"/>
      <c r="K67" s="103"/>
      <c r="L67" s="104"/>
    </row>
    <row r="68" spans="10:12" s="99" customFormat="1" x14ac:dyDescent="0.15">
      <c r="J68" s="100"/>
      <c r="K68" s="103"/>
      <c r="L68" s="104"/>
    </row>
    <row r="69" spans="10:12" s="99" customFormat="1" x14ac:dyDescent="0.15">
      <c r="J69" s="100"/>
      <c r="K69" s="103"/>
      <c r="L69" s="104"/>
    </row>
    <row r="70" spans="10:12" s="99" customFormat="1" x14ac:dyDescent="0.15">
      <c r="J70" s="100"/>
      <c r="K70" s="103"/>
      <c r="L70" s="104"/>
    </row>
    <row r="71" spans="10:12" s="99" customFormat="1" x14ac:dyDescent="0.15">
      <c r="J71" s="100"/>
      <c r="K71" s="103"/>
      <c r="L71" s="104"/>
    </row>
    <row r="72" spans="10:12" s="99" customFormat="1" x14ac:dyDescent="0.15">
      <c r="J72" s="100"/>
      <c r="K72" s="103"/>
      <c r="L72" s="104"/>
    </row>
    <row r="73" spans="10:12" s="99" customFormat="1" x14ac:dyDescent="0.15">
      <c r="J73" s="100"/>
      <c r="K73" s="103"/>
      <c r="L73" s="104"/>
    </row>
    <row r="74" spans="10:12" s="99" customFormat="1" x14ac:dyDescent="0.15">
      <c r="J74" s="100"/>
      <c r="K74" s="103"/>
      <c r="L74" s="104"/>
    </row>
    <row r="75" spans="10:12" s="99" customFormat="1" x14ac:dyDescent="0.15">
      <c r="J75" s="100"/>
      <c r="K75" s="103"/>
      <c r="L75" s="104"/>
    </row>
    <row r="76" spans="10:12" s="99" customFormat="1" x14ac:dyDescent="0.15">
      <c r="J76" s="100"/>
      <c r="K76" s="103"/>
      <c r="L76" s="104"/>
    </row>
    <row r="77" spans="10:12" s="99" customFormat="1" x14ac:dyDescent="0.15">
      <c r="J77" s="100"/>
      <c r="K77" s="103"/>
      <c r="L77" s="104"/>
    </row>
    <row r="78" spans="10:12" s="99" customFormat="1" x14ac:dyDescent="0.15">
      <c r="J78" s="100"/>
      <c r="K78" s="103"/>
      <c r="L78" s="104"/>
    </row>
    <row r="79" spans="10:12" s="99" customFormat="1" x14ac:dyDescent="0.15">
      <c r="J79" s="100"/>
      <c r="K79" s="103"/>
      <c r="L79" s="104"/>
    </row>
    <row r="80" spans="10:12" s="99" customFormat="1" x14ac:dyDescent="0.15">
      <c r="J80" s="100"/>
      <c r="K80" s="103"/>
      <c r="L80" s="104"/>
    </row>
    <row r="81" spans="10:12" s="99" customFormat="1" x14ac:dyDescent="0.15">
      <c r="J81" s="100"/>
      <c r="K81" s="103"/>
      <c r="L81" s="104"/>
    </row>
    <row r="82" spans="10:12" s="99" customFormat="1" x14ac:dyDescent="0.15">
      <c r="J82" s="100"/>
      <c r="K82" s="103"/>
      <c r="L82" s="104"/>
    </row>
    <row r="83" spans="10:12" s="99" customFormat="1" x14ac:dyDescent="0.15">
      <c r="J83" s="100"/>
      <c r="K83" s="103"/>
      <c r="L83" s="104"/>
    </row>
    <row r="84" spans="10:12" s="99" customFormat="1" x14ac:dyDescent="0.15">
      <c r="J84" s="100"/>
      <c r="K84" s="103"/>
      <c r="L84" s="104"/>
    </row>
    <row r="85" spans="10:12" s="99" customFormat="1" x14ac:dyDescent="0.15">
      <c r="J85" s="100"/>
      <c r="K85" s="103"/>
      <c r="L85" s="104"/>
    </row>
    <row r="86" spans="10:12" s="99" customFormat="1" x14ac:dyDescent="0.15">
      <c r="J86" s="100"/>
      <c r="K86" s="103"/>
      <c r="L86" s="104"/>
    </row>
    <row r="87" spans="10:12" s="99" customFormat="1" x14ac:dyDescent="0.15">
      <c r="J87" s="100"/>
      <c r="K87" s="103"/>
      <c r="L87" s="104"/>
    </row>
    <row r="88" spans="10:12" s="99" customFormat="1" x14ac:dyDescent="0.15">
      <c r="J88" s="100"/>
      <c r="K88" s="103"/>
      <c r="L88" s="104"/>
    </row>
    <row r="89" spans="10:12" s="99" customFormat="1" x14ac:dyDescent="0.15">
      <c r="J89" s="100"/>
      <c r="K89" s="103"/>
      <c r="L89" s="104"/>
    </row>
    <row r="90" spans="10:12" s="99" customFormat="1" x14ac:dyDescent="0.15">
      <c r="J90" s="100"/>
      <c r="K90" s="103"/>
      <c r="L90" s="104"/>
    </row>
    <row r="91" spans="10:12" s="99" customFormat="1" x14ac:dyDescent="0.15">
      <c r="J91" s="100"/>
      <c r="K91" s="103"/>
      <c r="L91" s="104"/>
    </row>
    <row r="92" spans="10:12" s="99" customFormat="1" x14ac:dyDescent="0.15">
      <c r="J92" s="100"/>
      <c r="K92" s="103"/>
      <c r="L92" s="104"/>
    </row>
    <row r="93" spans="10:12" s="99" customFormat="1" x14ac:dyDescent="0.15">
      <c r="J93" s="100"/>
      <c r="K93" s="103"/>
      <c r="L93" s="104"/>
    </row>
    <row r="94" spans="10:12" s="99" customFormat="1" x14ac:dyDescent="0.15">
      <c r="J94" s="100"/>
      <c r="K94" s="103"/>
      <c r="L94" s="104"/>
    </row>
    <row r="95" spans="10:12" s="99" customFormat="1" x14ac:dyDescent="0.15">
      <c r="J95" s="100"/>
      <c r="K95" s="103"/>
      <c r="L95" s="104"/>
    </row>
    <row r="96" spans="10:12" s="99" customFormat="1" x14ac:dyDescent="0.15">
      <c r="J96" s="100"/>
      <c r="K96" s="103"/>
      <c r="L96" s="104"/>
    </row>
    <row r="97" spans="10:12" s="99" customFormat="1" x14ac:dyDescent="0.15">
      <c r="J97" s="100"/>
      <c r="K97" s="103"/>
      <c r="L97" s="104"/>
    </row>
    <row r="98" spans="10:12" s="99" customFormat="1" x14ac:dyDescent="0.15">
      <c r="J98" s="100"/>
      <c r="K98" s="103"/>
      <c r="L98" s="104"/>
    </row>
    <row r="99" spans="10:12" s="99" customFormat="1" x14ac:dyDescent="0.15">
      <c r="J99" s="100"/>
      <c r="K99" s="103"/>
      <c r="L99" s="104"/>
    </row>
    <row r="100" spans="10:12" s="99" customFormat="1" x14ac:dyDescent="0.15">
      <c r="J100" s="100"/>
      <c r="K100" s="103"/>
      <c r="L100" s="104"/>
    </row>
    <row r="101" spans="10:12" s="99" customFormat="1" x14ac:dyDescent="0.15">
      <c r="J101" s="100"/>
      <c r="K101" s="103"/>
      <c r="L101" s="104"/>
    </row>
    <row r="102" spans="10:12" s="99" customFormat="1" x14ac:dyDescent="0.15">
      <c r="J102" s="100"/>
      <c r="K102" s="103"/>
      <c r="L102" s="104"/>
    </row>
    <row r="103" spans="10:12" s="99" customFormat="1" x14ac:dyDescent="0.15">
      <c r="J103" s="100"/>
      <c r="K103" s="103"/>
      <c r="L103" s="104"/>
    </row>
    <row r="104" spans="10:12" s="99" customFormat="1" x14ac:dyDescent="0.15">
      <c r="J104" s="100"/>
      <c r="K104" s="103"/>
      <c r="L104" s="104"/>
    </row>
    <row r="105" spans="10:12" s="99" customFormat="1" x14ac:dyDescent="0.15">
      <c r="J105" s="100"/>
      <c r="K105" s="103"/>
      <c r="L105" s="104"/>
    </row>
    <row r="106" spans="10:12" s="99" customFormat="1" x14ac:dyDescent="0.15">
      <c r="J106" s="100"/>
      <c r="K106" s="103"/>
      <c r="L106" s="104"/>
    </row>
    <row r="107" spans="10:12" s="99" customFormat="1" x14ac:dyDescent="0.15">
      <c r="J107" s="100"/>
      <c r="K107" s="103"/>
      <c r="L107" s="104"/>
    </row>
    <row r="108" spans="10:12" s="99" customFormat="1" x14ac:dyDescent="0.15">
      <c r="J108" s="100"/>
      <c r="K108" s="103"/>
      <c r="L108" s="104"/>
    </row>
    <row r="109" spans="10:12" s="99" customFormat="1" x14ac:dyDescent="0.15">
      <c r="J109" s="100"/>
      <c r="K109" s="103"/>
      <c r="L109" s="104"/>
    </row>
    <row r="110" spans="10:12" s="99" customFormat="1" x14ac:dyDescent="0.15">
      <c r="J110" s="100"/>
      <c r="K110" s="103"/>
      <c r="L110" s="104"/>
    </row>
    <row r="111" spans="10:12" s="99" customFormat="1" x14ac:dyDescent="0.15">
      <c r="J111" s="100"/>
      <c r="K111" s="103"/>
      <c r="L111" s="104"/>
    </row>
    <row r="112" spans="10:12" s="99" customFormat="1" x14ac:dyDescent="0.15">
      <c r="J112" s="100"/>
      <c r="K112" s="103"/>
      <c r="L112" s="104"/>
    </row>
    <row r="113" spans="10:12" s="99" customFormat="1" x14ac:dyDescent="0.15">
      <c r="J113" s="100"/>
      <c r="K113" s="103"/>
      <c r="L113" s="104"/>
    </row>
    <row r="114" spans="10:12" s="99" customFormat="1" x14ac:dyDescent="0.15">
      <c r="J114" s="100"/>
      <c r="K114" s="103"/>
      <c r="L114" s="104"/>
    </row>
    <row r="115" spans="10:12" s="99" customFormat="1" x14ac:dyDescent="0.15">
      <c r="J115" s="100"/>
      <c r="K115" s="103"/>
      <c r="L115" s="104"/>
    </row>
    <row r="116" spans="10:12" s="99" customFormat="1" x14ac:dyDescent="0.15">
      <c r="J116" s="100"/>
      <c r="K116" s="103"/>
      <c r="L116" s="104"/>
    </row>
    <row r="117" spans="10:12" s="99" customFormat="1" x14ac:dyDescent="0.15">
      <c r="J117" s="100"/>
      <c r="K117" s="103"/>
      <c r="L117" s="104"/>
    </row>
    <row r="118" spans="10:12" s="99" customFormat="1" x14ac:dyDescent="0.15">
      <c r="J118" s="100"/>
      <c r="K118" s="103"/>
      <c r="L118" s="104"/>
    </row>
    <row r="119" spans="10:12" s="99" customFormat="1" x14ac:dyDescent="0.15">
      <c r="J119" s="100"/>
      <c r="K119" s="103"/>
      <c r="L119" s="104"/>
    </row>
    <row r="120" spans="10:12" s="99" customFormat="1" x14ac:dyDescent="0.15">
      <c r="J120" s="100"/>
      <c r="K120" s="103"/>
      <c r="L120" s="104"/>
    </row>
    <row r="121" spans="10:12" s="99" customFormat="1" x14ac:dyDescent="0.15">
      <c r="J121" s="100"/>
      <c r="K121" s="103"/>
      <c r="L121" s="104"/>
    </row>
    <row r="122" spans="10:12" s="99" customFormat="1" x14ac:dyDescent="0.15">
      <c r="J122" s="100"/>
      <c r="K122" s="103"/>
      <c r="L122" s="104"/>
    </row>
    <row r="123" spans="10:12" s="99" customFormat="1" x14ac:dyDescent="0.15">
      <c r="J123" s="100"/>
      <c r="K123" s="103"/>
      <c r="L123" s="104"/>
    </row>
    <row r="124" spans="10:12" s="99" customFormat="1" x14ac:dyDescent="0.15">
      <c r="J124" s="100"/>
      <c r="K124" s="103"/>
      <c r="L124" s="104"/>
    </row>
    <row r="125" spans="10:12" s="99" customFormat="1" x14ac:dyDescent="0.15">
      <c r="J125" s="100"/>
      <c r="K125" s="103"/>
      <c r="L125" s="104"/>
    </row>
    <row r="126" spans="10:12" s="99" customFormat="1" x14ac:dyDescent="0.15">
      <c r="J126" s="100"/>
      <c r="K126" s="103"/>
      <c r="L126" s="104"/>
    </row>
    <row r="127" spans="10:12" s="99" customFormat="1" x14ac:dyDescent="0.15">
      <c r="J127" s="100"/>
      <c r="K127" s="103"/>
      <c r="L127" s="104"/>
    </row>
    <row r="128" spans="10:12" s="99" customFormat="1" x14ac:dyDescent="0.15">
      <c r="J128" s="100"/>
      <c r="K128" s="103"/>
      <c r="L128" s="104"/>
    </row>
    <row r="129" spans="10:12" s="99" customFormat="1" x14ac:dyDescent="0.15">
      <c r="J129" s="100"/>
      <c r="K129" s="103"/>
      <c r="L129" s="104"/>
    </row>
    <row r="130" spans="10:12" s="99" customFormat="1" x14ac:dyDescent="0.15">
      <c r="J130" s="100"/>
      <c r="K130" s="103"/>
      <c r="L130" s="104"/>
    </row>
    <row r="131" spans="10:12" s="99" customFormat="1" x14ac:dyDescent="0.15">
      <c r="J131" s="100"/>
      <c r="K131" s="103"/>
      <c r="L131" s="104"/>
    </row>
    <row r="132" spans="10:12" s="99" customFormat="1" x14ac:dyDescent="0.15">
      <c r="J132" s="100"/>
      <c r="K132" s="103"/>
      <c r="L132" s="104"/>
    </row>
    <row r="133" spans="10:12" s="99" customFormat="1" x14ac:dyDescent="0.15">
      <c r="J133" s="100"/>
      <c r="K133" s="103"/>
      <c r="L133" s="104"/>
    </row>
    <row r="134" spans="10:12" s="99" customFormat="1" x14ac:dyDescent="0.15">
      <c r="J134" s="100"/>
      <c r="K134" s="103"/>
      <c r="L134" s="104"/>
    </row>
    <row r="135" spans="10:12" s="99" customFormat="1" x14ac:dyDescent="0.15">
      <c r="J135" s="100"/>
      <c r="K135" s="103"/>
      <c r="L135" s="104"/>
    </row>
    <row r="136" spans="10:12" s="99" customFormat="1" x14ac:dyDescent="0.15">
      <c r="J136" s="100"/>
      <c r="K136" s="103"/>
      <c r="L136" s="104"/>
    </row>
    <row r="137" spans="10:12" s="99" customFormat="1" x14ac:dyDescent="0.15">
      <c r="J137" s="100"/>
      <c r="K137" s="103"/>
      <c r="L137" s="104"/>
    </row>
    <row r="138" spans="10:12" s="99" customFormat="1" x14ac:dyDescent="0.15">
      <c r="J138" s="100"/>
      <c r="K138" s="103"/>
      <c r="L138" s="104"/>
    </row>
    <row r="139" spans="10:12" s="99" customFormat="1" x14ac:dyDescent="0.15">
      <c r="J139" s="100"/>
      <c r="K139" s="103"/>
      <c r="L139" s="104"/>
    </row>
    <row r="140" spans="10:12" s="99" customFormat="1" x14ac:dyDescent="0.15">
      <c r="J140" s="100"/>
      <c r="K140" s="103"/>
      <c r="L140" s="104"/>
    </row>
    <row r="141" spans="10:12" s="99" customFormat="1" x14ac:dyDescent="0.15">
      <c r="J141" s="100"/>
      <c r="K141" s="103"/>
    </row>
    <row r="142" spans="10:12" s="99" customFormat="1" x14ac:dyDescent="0.15">
      <c r="J142" s="100"/>
      <c r="K142" s="103"/>
    </row>
    <row r="143" spans="10:12" s="99" customFormat="1" x14ac:dyDescent="0.15">
      <c r="J143" s="100"/>
      <c r="K143" s="103"/>
    </row>
    <row r="144" spans="10:12" s="99" customFormat="1" x14ac:dyDescent="0.15">
      <c r="J144" s="100"/>
      <c r="K144" s="103"/>
    </row>
    <row r="145" spans="10:11" s="99" customFormat="1" x14ac:dyDescent="0.15">
      <c r="J145" s="100"/>
      <c r="K145" s="103"/>
    </row>
    <row r="146" spans="10:11" s="99" customFormat="1" x14ac:dyDescent="0.15">
      <c r="J146" s="100"/>
      <c r="K146" s="103"/>
    </row>
    <row r="147" spans="10:11" s="99" customFormat="1" x14ac:dyDescent="0.15">
      <c r="J147" s="100"/>
      <c r="K147" s="103"/>
    </row>
    <row r="148" spans="10:11" s="99" customFormat="1" x14ac:dyDescent="0.15">
      <c r="J148" s="100"/>
      <c r="K148" s="103"/>
    </row>
    <row r="149" spans="10:11" s="99" customFormat="1" x14ac:dyDescent="0.15">
      <c r="J149" s="100"/>
      <c r="K149" s="103"/>
    </row>
    <row r="150" spans="10:11" s="99" customFormat="1" x14ac:dyDescent="0.15">
      <c r="J150" s="100"/>
      <c r="K150" s="103"/>
    </row>
    <row r="151" spans="10:11" s="99" customFormat="1" x14ac:dyDescent="0.15">
      <c r="J151" s="100"/>
      <c r="K151" s="103"/>
    </row>
    <row r="152" spans="10:11" s="99" customFormat="1" x14ac:dyDescent="0.15">
      <c r="J152" s="100"/>
      <c r="K152" s="103"/>
    </row>
    <row r="153" spans="10:11" s="99" customFormat="1" x14ac:dyDescent="0.15">
      <c r="J153" s="100"/>
      <c r="K153" s="103"/>
    </row>
    <row r="154" spans="10:11" s="99" customFormat="1" x14ac:dyDescent="0.15">
      <c r="J154" s="100"/>
      <c r="K154" s="103"/>
    </row>
    <row r="155" spans="10:11" s="99" customFormat="1" x14ac:dyDescent="0.15">
      <c r="J155" s="100"/>
      <c r="K155" s="103"/>
    </row>
    <row r="156" spans="10:11" s="99" customFormat="1" x14ac:dyDescent="0.15">
      <c r="J156" s="100"/>
      <c r="K156" s="103"/>
    </row>
    <row r="157" spans="10:11" s="99" customFormat="1" x14ac:dyDescent="0.15">
      <c r="J157" s="100"/>
      <c r="K157" s="103"/>
    </row>
    <row r="158" spans="10:11" s="99" customFormat="1" x14ac:dyDescent="0.15">
      <c r="J158" s="100"/>
      <c r="K158" s="103"/>
    </row>
    <row r="159" spans="10:11" s="99" customFormat="1" x14ac:dyDescent="0.15">
      <c r="J159" s="100"/>
      <c r="K159" s="103"/>
    </row>
    <row r="160" spans="10:11" s="99" customFormat="1" x14ac:dyDescent="0.15">
      <c r="J160" s="100"/>
      <c r="K160" s="103"/>
    </row>
    <row r="161" spans="10:11" s="99" customFormat="1" x14ac:dyDescent="0.15">
      <c r="J161" s="100"/>
      <c r="K161" s="103"/>
    </row>
    <row r="162" spans="10:11" s="99" customFormat="1" x14ac:dyDescent="0.15">
      <c r="J162" s="100"/>
      <c r="K162" s="103"/>
    </row>
    <row r="163" spans="10:11" s="99" customFormat="1" x14ac:dyDescent="0.15">
      <c r="J163" s="100"/>
      <c r="K163" s="103"/>
    </row>
    <row r="164" spans="10:11" s="99" customFormat="1" x14ac:dyDescent="0.15">
      <c r="J164" s="100"/>
      <c r="K164" s="103"/>
    </row>
    <row r="165" spans="10:11" s="99" customFormat="1" x14ac:dyDescent="0.15">
      <c r="J165" s="100"/>
      <c r="K165" s="103"/>
    </row>
    <row r="166" spans="10:11" s="99" customFormat="1" x14ac:dyDescent="0.15">
      <c r="J166" s="100"/>
      <c r="K166" s="103"/>
    </row>
    <row r="167" spans="10:11" s="99" customFormat="1" x14ac:dyDescent="0.15">
      <c r="J167" s="100"/>
      <c r="K167" s="103"/>
    </row>
    <row r="168" spans="10:11" s="99" customFormat="1" x14ac:dyDescent="0.15">
      <c r="J168" s="100"/>
      <c r="K168" s="103"/>
    </row>
    <row r="169" spans="10:11" s="99" customFormat="1" x14ac:dyDescent="0.15">
      <c r="J169" s="100"/>
      <c r="K169" s="103"/>
    </row>
    <row r="170" spans="10:11" s="99" customFormat="1" x14ac:dyDescent="0.15">
      <c r="J170" s="100"/>
      <c r="K170" s="103"/>
    </row>
    <row r="171" spans="10:11" s="99" customFormat="1" x14ac:dyDescent="0.15">
      <c r="J171" s="100"/>
      <c r="K171" s="103"/>
    </row>
    <row r="172" spans="10:11" s="99" customFormat="1" x14ac:dyDescent="0.15">
      <c r="J172" s="100"/>
      <c r="K172" s="103"/>
    </row>
    <row r="173" spans="10:11" s="99" customFormat="1" x14ac:dyDescent="0.15">
      <c r="J173" s="100"/>
      <c r="K173" s="103"/>
    </row>
    <row r="174" spans="10:11" s="99" customFormat="1" x14ac:dyDescent="0.15">
      <c r="J174" s="100"/>
      <c r="K174" s="103"/>
    </row>
    <row r="175" spans="10:11" s="99" customFormat="1" x14ac:dyDescent="0.15">
      <c r="J175" s="100"/>
      <c r="K175" s="103"/>
    </row>
    <row r="176" spans="10:11" s="99" customFormat="1" x14ac:dyDescent="0.15">
      <c r="J176" s="100"/>
      <c r="K176" s="103"/>
    </row>
    <row r="177" spans="10:11" s="99" customFormat="1" x14ac:dyDescent="0.15">
      <c r="J177" s="100"/>
      <c r="K177" s="103"/>
    </row>
    <row r="178" spans="10:11" s="99" customFormat="1" x14ac:dyDescent="0.15">
      <c r="J178" s="100"/>
      <c r="K178" s="103"/>
    </row>
    <row r="179" spans="10:11" s="99" customFormat="1" x14ac:dyDescent="0.15">
      <c r="J179" s="100"/>
      <c r="K179" s="103"/>
    </row>
    <row r="180" spans="10:11" s="99" customFormat="1" x14ac:dyDescent="0.15">
      <c r="J180" s="100"/>
      <c r="K180" s="103"/>
    </row>
    <row r="181" spans="10:11" s="99" customFormat="1" x14ac:dyDescent="0.15">
      <c r="J181" s="100"/>
      <c r="K181" s="103"/>
    </row>
    <row r="182" spans="10:11" s="99" customFormat="1" x14ac:dyDescent="0.15">
      <c r="J182" s="100"/>
      <c r="K182" s="103"/>
    </row>
    <row r="183" spans="10:11" s="99" customFormat="1" x14ac:dyDescent="0.15">
      <c r="J183" s="100"/>
      <c r="K183" s="103"/>
    </row>
    <row r="184" spans="10:11" s="99" customFormat="1" x14ac:dyDescent="0.15">
      <c r="J184" s="100"/>
      <c r="K184" s="103"/>
    </row>
    <row r="185" spans="10:11" s="99" customFormat="1" x14ac:dyDescent="0.15">
      <c r="J185" s="100"/>
      <c r="K185" s="103"/>
    </row>
    <row r="186" spans="10:11" s="99" customFormat="1" x14ac:dyDescent="0.15">
      <c r="J186" s="100"/>
      <c r="K186" s="103"/>
    </row>
    <row r="187" spans="10:11" s="99" customFormat="1" x14ac:dyDescent="0.15">
      <c r="J187" s="100"/>
      <c r="K187" s="103"/>
    </row>
    <row r="188" spans="10:11" s="99" customFormat="1" x14ac:dyDescent="0.15">
      <c r="J188" s="100"/>
      <c r="K188" s="103"/>
    </row>
    <row r="189" spans="10:11" s="99" customFormat="1" x14ac:dyDescent="0.15">
      <c r="J189" s="100"/>
      <c r="K189" s="103"/>
    </row>
    <row r="190" spans="10:11" s="99" customFormat="1" x14ac:dyDescent="0.15">
      <c r="J190" s="100"/>
      <c r="K190" s="103"/>
    </row>
    <row r="191" spans="10:11" s="99" customFormat="1" x14ac:dyDescent="0.15">
      <c r="J191" s="100"/>
      <c r="K191" s="103"/>
    </row>
    <row r="192" spans="10:11" s="99" customFormat="1" x14ac:dyDescent="0.15">
      <c r="J192" s="100"/>
      <c r="K192" s="103"/>
    </row>
    <row r="193" spans="10:11" s="99" customFormat="1" x14ac:dyDescent="0.15">
      <c r="J193" s="100"/>
      <c r="K193" s="103"/>
    </row>
    <row r="194" spans="10:11" s="99" customFormat="1" x14ac:dyDescent="0.15">
      <c r="J194" s="100"/>
      <c r="K194" s="103"/>
    </row>
    <row r="195" spans="10:11" s="99" customFormat="1" x14ac:dyDescent="0.15">
      <c r="J195" s="100"/>
      <c r="K195" s="103"/>
    </row>
    <row r="196" spans="10:11" s="99" customFormat="1" x14ac:dyDescent="0.15">
      <c r="J196" s="100"/>
      <c r="K196" s="103"/>
    </row>
    <row r="197" spans="10:11" s="99" customFormat="1" x14ac:dyDescent="0.15">
      <c r="J197" s="100"/>
      <c r="K197" s="103"/>
    </row>
    <row r="198" spans="10:11" s="99" customFormat="1" x14ac:dyDescent="0.15">
      <c r="J198" s="100"/>
      <c r="K198" s="103"/>
    </row>
    <row r="199" spans="10:11" s="99" customFormat="1" x14ac:dyDescent="0.15">
      <c r="J199" s="100"/>
      <c r="K199" s="103"/>
    </row>
    <row r="200" spans="10:11" s="99" customFormat="1" x14ac:dyDescent="0.15">
      <c r="J200" s="101"/>
      <c r="K200" s="103"/>
    </row>
    <row r="201" spans="10:11" s="99" customFormat="1" x14ac:dyDescent="0.15">
      <c r="J201" s="101"/>
      <c r="K201" s="103"/>
    </row>
    <row r="202" spans="10:11" s="99" customFormat="1" x14ac:dyDescent="0.15">
      <c r="J202" s="101"/>
      <c r="K202" s="103"/>
    </row>
    <row r="203" spans="10:11" s="99" customFormat="1" x14ac:dyDescent="0.15">
      <c r="J203" s="101"/>
      <c r="K203" s="103"/>
    </row>
    <row r="204" spans="10:11" s="99" customFormat="1" x14ac:dyDescent="0.15">
      <c r="J204" s="101"/>
      <c r="K204" s="103"/>
    </row>
    <row r="205" spans="10:11" s="99" customFormat="1" x14ac:dyDescent="0.15">
      <c r="J205" s="101"/>
      <c r="K205" s="103"/>
    </row>
    <row r="206" spans="10:11" s="99" customFormat="1" x14ac:dyDescent="0.15">
      <c r="J206" s="101"/>
      <c r="K206" s="103"/>
    </row>
    <row r="207" spans="10:11" s="99" customFormat="1" x14ac:dyDescent="0.15">
      <c r="J207" s="101"/>
      <c r="K207" s="103"/>
    </row>
    <row r="208" spans="10:11" s="99" customFormat="1" x14ac:dyDescent="0.15">
      <c r="J208" s="101"/>
      <c r="K208" s="103"/>
    </row>
    <row r="209" spans="10:11" s="99" customFormat="1" x14ac:dyDescent="0.15">
      <c r="J209" s="101"/>
      <c r="K209" s="103"/>
    </row>
    <row r="210" spans="10:11" s="99" customFormat="1" x14ac:dyDescent="0.15">
      <c r="J210" s="101"/>
      <c r="K210" s="103"/>
    </row>
    <row r="211" spans="10:11" s="99" customFormat="1" x14ac:dyDescent="0.15">
      <c r="J211" s="101"/>
      <c r="K211" s="103"/>
    </row>
    <row r="212" spans="10:11" s="99" customFormat="1" x14ac:dyDescent="0.15">
      <c r="J212" s="101"/>
      <c r="K212" s="103"/>
    </row>
    <row r="213" spans="10:11" s="99" customFormat="1" x14ac:dyDescent="0.15">
      <c r="J213" s="101"/>
      <c r="K213" s="103"/>
    </row>
    <row r="214" spans="10:11" s="99" customFormat="1" x14ac:dyDescent="0.15">
      <c r="J214" s="101"/>
      <c r="K214" s="103"/>
    </row>
    <row r="215" spans="10:11" s="99" customFormat="1" x14ac:dyDescent="0.15">
      <c r="J215" s="101"/>
      <c r="K215" s="103"/>
    </row>
    <row r="216" spans="10:11" s="99" customFormat="1" x14ac:dyDescent="0.15">
      <c r="J216" s="101"/>
      <c r="K216" s="103"/>
    </row>
    <row r="217" spans="10:11" s="99" customFormat="1" x14ac:dyDescent="0.15">
      <c r="J217" s="101"/>
      <c r="K217" s="103"/>
    </row>
    <row r="218" spans="10:11" s="99" customFormat="1" x14ac:dyDescent="0.15">
      <c r="J218" s="101"/>
      <c r="K218" s="103"/>
    </row>
    <row r="219" spans="10:11" s="99" customFormat="1" x14ac:dyDescent="0.15">
      <c r="J219" s="101"/>
      <c r="K219" s="103"/>
    </row>
    <row r="220" spans="10:11" s="99" customFormat="1" x14ac:dyDescent="0.15">
      <c r="J220" s="101"/>
      <c r="K220" s="103"/>
    </row>
    <row r="221" spans="10:11" s="99" customFormat="1" x14ac:dyDescent="0.15">
      <c r="J221" s="101"/>
      <c r="K221" s="103"/>
    </row>
    <row r="222" spans="10:11" s="99" customFormat="1" x14ac:dyDescent="0.15">
      <c r="J222" s="101"/>
      <c r="K222" s="103"/>
    </row>
    <row r="223" spans="10:11" s="99" customFormat="1" x14ac:dyDescent="0.15">
      <c r="J223" s="101"/>
      <c r="K223" s="103"/>
    </row>
    <row r="224" spans="10:11" s="99" customFormat="1" x14ac:dyDescent="0.15">
      <c r="J224" s="101"/>
      <c r="K224" s="103"/>
    </row>
    <row r="225" spans="10:11" s="99" customFormat="1" x14ac:dyDescent="0.15">
      <c r="J225" s="101"/>
      <c r="K225" s="103"/>
    </row>
    <row r="226" spans="10:11" s="99" customFormat="1" x14ac:dyDescent="0.15">
      <c r="J226" s="101"/>
      <c r="K226" s="103"/>
    </row>
    <row r="227" spans="10:11" s="99" customFormat="1" x14ac:dyDescent="0.15">
      <c r="J227" s="101"/>
      <c r="K227" s="103"/>
    </row>
    <row r="228" spans="10:11" s="99" customFormat="1" x14ac:dyDescent="0.15">
      <c r="J228" s="101"/>
      <c r="K228" s="103"/>
    </row>
    <row r="229" spans="10:11" s="99" customFormat="1" x14ac:dyDescent="0.15">
      <c r="J229" s="101"/>
      <c r="K229" s="103"/>
    </row>
    <row r="230" spans="10:11" s="99" customFormat="1" x14ac:dyDescent="0.15">
      <c r="J230" s="101"/>
      <c r="K230" s="103"/>
    </row>
    <row r="231" spans="10:11" s="99" customFormat="1" x14ac:dyDescent="0.15">
      <c r="J231" s="101"/>
      <c r="K231" s="103"/>
    </row>
    <row r="232" spans="10:11" s="99" customFormat="1" x14ac:dyDescent="0.15">
      <c r="J232" s="101"/>
      <c r="K232" s="103"/>
    </row>
    <row r="233" spans="10:11" s="99" customFormat="1" x14ac:dyDescent="0.15">
      <c r="J233" s="101"/>
      <c r="K233" s="103"/>
    </row>
    <row r="234" spans="10:11" s="99" customFormat="1" x14ac:dyDescent="0.15">
      <c r="J234" s="101"/>
      <c r="K234" s="103"/>
    </row>
    <row r="235" spans="10:11" s="99" customFormat="1" x14ac:dyDescent="0.15">
      <c r="J235" s="101"/>
      <c r="K235" s="103"/>
    </row>
    <row r="236" spans="10:11" s="99" customFormat="1" x14ac:dyDescent="0.15">
      <c r="J236" s="101"/>
      <c r="K236" s="103"/>
    </row>
    <row r="237" spans="10:11" s="99" customFormat="1" x14ac:dyDescent="0.15">
      <c r="J237" s="101"/>
      <c r="K237" s="103"/>
    </row>
    <row r="238" spans="10:11" s="99" customFormat="1" x14ac:dyDescent="0.15">
      <c r="J238" s="101"/>
      <c r="K238" s="103"/>
    </row>
    <row r="239" spans="10:11" s="99" customFormat="1" x14ac:dyDescent="0.15">
      <c r="J239" s="101"/>
      <c r="K239" s="103"/>
    </row>
    <row r="240" spans="10:11" s="99" customFormat="1" x14ac:dyDescent="0.15">
      <c r="J240" s="101"/>
      <c r="K240" s="103"/>
    </row>
    <row r="241" spans="10:11" s="99" customFormat="1" x14ac:dyDescent="0.15">
      <c r="J241" s="101"/>
      <c r="K241" s="103"/>
    </row>
    <row r="242" spans="10:11" s="99" customFormat="1" x14ac:dyDescent="0.15">
      <c r="J242" s="101"/>
      <c r="K242" s="103"/>
    </row>
    <row r="243" spans="10:11" s="99" customFormat="1" x14ac:dyDescent="0.15">
      <c r="J243" s="101"/>
      <c r="K243" s="103"/>
    </row>
    <row r="244" spans="10:11" s="99" customFormat="1" x14ac:dyDescent="0.15">
      <c r="J244" s="101"/>
      <c r="K244" s="103"/>
    </row>
    <row r="245" spans="10:11" s="99" customFormat="1" x14ac:dyDescent="0.15">
      <c r="J245" s="101"/>
      <c r="K245" s="103"/>
    </row>
    <row r="246" spans="10:11" s="99" customFormat="1" x14ac:dyDescent="0.15">
      <c r="J246" s="101"/>
      <c r="K246" s="103"/>
    </row>
    <row r="247" spans="10:11" s="99" customFormat="1" x14ac:dyDescent="0.15">
      <c r="J247" s="101"/>
      <c r="K247" s="103"/>
    </row>
    <row r="248" spans="10:11" s="99" customFormat="1" x14ac:dyDescent="0.15">
      <c r="J248" s="101"/>
      <c r="K248" s="103"/>
    </row>
    <row r="249" spans="10:11" s="99" customFormat="1" x14ac:dyDescent="0.15">
      <c r="J249" s="101"/>
      <c r="K249" s="103"/>
    </row>
    <row r="250" spans="10:11" s="99" customFormat="1" x14ac:dyDescent="0.15">
      <c r="J250" s="101"/>
      <c r="K250" s="103"/>
    </row>
    <row r="251" spans="10:11" s="99" customFormat="1" x14ac:dyDescent="0.15">
      <c r="J251" s="101"/>
      <c r="K251" s="103"/>
    </row>
    <row r="252" spans="10:11" s="99" customFormat="1" x14ac:dyDescent="0.15">
      <c r="J252" s="101"/>
      <c r="K252" s="103"/>
    </row>
    <row r="253" spans="10:11" s="99" customFormat="1" x14ac:dyDescent="0.15">
      <c r="J253" s="101"/>
      <c r="K253" s="103"/>
    </row>
    <row r="254" spans="10:11" s="99" customFormat="1" x14ac:dyDescent="0.15">
      <c r="J254" s="101"/>
      <c r="K254" s="103"/>
    </row>
    <row r="255" spans="10:11" s="99" customFormat="1" x14ac:dyDescent="0.15">
      <c r="J255" s="101"/>
      <c r="K255" s="103"/>
    </row>
    <row r="256" spans="10:11" s="99" customFormat="1" x14ac:dyDescent="0.15">
      <c r="J256" s="101"/>
      <c r="K256" s="103"/>
    </row>
    <row r="257" spans="10:11" s="99" customFormat="1" x14ac:dyDescent="0.15">
      <c r="J257" s="101"/>
      <c r="K257" s="103"/>
    </row>
    <row r="258" spans="10:11" s="99" customFormat="1" x14ac:dyDescent="0.15">
      <c r="J258" s="101"/>
      <c r="K258" s="103"/>
    </row>
    <row r="259" spans="10:11" s="99" customFormat="1" x14ac:dyDescent="0.15">
      <c r="J259" s="101"/>
      <c r="K259" s="103"/>
    </row>
    <row r="260" spans="10:11" s="99" customFormat="1" x14ac:dyDescent="0.15">
      <c r="J260" s="101"/>
      <c r="K260" s="103"/>
    </row>
    <row r="261" spans="10:11" s="99" customFormat="1" x14ac:dyDescent="0.15">
      <c r="J261" s="101"/>
      <c r="K261" s="103"/>
    </row>
    <row r="262" spans="10:11" s="99" customFormat="1" x14ac:dyDescent="0.15">
      <c r="J262" s="101"/>
      <c r="K262" s="103"/>
    </row>
    <row r="263" spans="10:11" s="99" customFormat="1" x14ac:dyDescent="0.15">
      <c r="J263" s="101"/>
      <c r="K263" s="103"/>
    </row>
    <row r="264" spans="10:11" s="99" customFormat="1" x14ac:dyDescent="0.15">
      <c r="J264" s="101"/>
      <c r="K264" s="103"/>
    </row>
    <row r="265" spans="10:11" s="99" customFormat="1" x14ac:dyDescent="0.15">
      <c r="J265" s="101"/>
      <c r="K265" s="103"/>
    </row>
    <row r="266" spans="10:11" s="99" customFormat="1" x14ac:dyDescent="0.15">
      <c r="J266" s="101"/>
      <c r="K266" s="103"/>
    </row>
  </sheetData>
  <sheetProtection algorithmName="SHA-512" hashValue="3O9b5sW8iQe/hQdcf9zjwiRwO1UO57dFtMY+6uuo7Cp44iri6h57UXs+pZmwNNedVLJuP/y6xrpuLofpVcVyAg==" saltValue="sbICUqrzgF4Slp+PspF1rg==" spinCount="100000" sheet="1" formatCells="0" formatColumns="0" formatRows="0" insertHyperlinks="0" deleteColumns="0" deleteRows="0" sort="0" autoFilter="0" pivotTables="0"/>
  <autoFilter ref="B11:L11" xr:uid="{D5D0843B-22EA-424E-B9E3-49E16124EBFF}"/>
  <mergeCells count="2">
    <mergeCell ref="B3:L6"/>
    <mergeCell ref="B7:L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E42DFA-4223-4A64-88E8-CB9EDEE37E9E}">
          <x14:formula1>
            <xm:f>'Algemene informatie'!$G$6:$G$10</xm:f>
          </x14:formula1>
          <xm:sqref>E12:E61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5B0-BD14-4C4D-9242-C00929B6F0BA}">
  <sheetPr>
    <tabColor theme="9" tint="-0.249977111117893"/>
    <pageSetUpPr fitToPage="1"/>
  </sheetPr>
  <dimension ref="B2:K249"/>
  <sheetViews>
    <sheetView showGridLines="0" zoomScale="80" zoomScaleNormal="80" workbookViewId="0">
      <selection activeCell="H12" sqref="H12"/>
    </sheetView>
  </sheetViews>
  <sheetFormatPr defaultColWidth="9" defaultRowHeight="13.5" x14ac:dyDescent="0.15"/>
  <cols>
    <col min="1" max="1" width="1.125" style="83" customWidth="1"/>
    <col min="2" max="2" width="35.875" style="83" customWidth="1"/>
    <col min="3" max="3" width="22.375" style="83" customWidth="1"/>
    <col min="4" max="4" width="21.5" style="83" bestFit="1" customWidth="1"/>
    <col min="5" max="5" width="36.625" style="83" customWidth="1"/>
    <col min="6" max="6" width="26.125" style="83" customWidth="1"/>
    <col min="7" max="7" width="16.5" style="83" customWidth="1"/>
    <col min="8" max="8" width="18.5" style="106" customWidth="1"/>
    <col min="9" max="9" width="19.375" style="83" customWidth="1"/>
    <col min="10" max="10" width="50.625" style="83" customWidth="1"/>
    <col min="11" max="11" width="10.625" style="114" customWidth="1"/>
    <col min="12" max="28" width="10.625" style="83" customWidth="1"/>
    <col min="29" max="16384" width="9" style="83"/>
  </cols>
  <sheetData>
    <row r="2" spans="2:11" s="82" customFormat="1" ht="49.5" customHeight="1" thickBot="1" x14ac:dyDescent="0.2">
      <c r="B2" s="78" t="s">
        <v>4</v>
      </c>
      <c r="C2" s="79"/>
      <c r="D2" s="79"/>
      <c r="E2" s="79"/>
      <c r="F2" s="79"/>
      <c r="G2" s="79"/>
      <c r="H2" s="81"/>
      <c r="I2" s="79"/>
      <c r="J2" s="79"/>
      <c r="K2" s="113"/>
    </row>
    <row r="3" spans="2:11" ht="12.75" customHeight="1" x14ac:dyDescent="0.15">
      <c r="B3" s="247" t="s">
        <v>53</v>
      </c>
      <c r="C3" s="248"/>
      <c r="D3" s="249"/>
      <c r="E3" s="249"/>
      <c r="F3" s="249"/>
      <c r="G3" s="249"/>
      <c r="H3" s="249"/>
      <c r="I3" s="249"/>
      <c r="J3" s="249"/>
    </row>
    <row r="4" spans="2:11" x14ac:dyDescent="0.15">
      <c r="B4" s="250"/>
      <c r="C4" s="251"/>
      <c r="D4" s="251"/>
      <c r="E4" s="251"/>
      <c r="F4" s="251"/>
      <c r="G4" s="251"/>
      <c r="H4" s="251"/>
      <c r="I4" s="251"/>
      <c r="J4" s="251"/>
    </row>
    <row r="5" spans="2:11" x14ac:dyDescent="0.15">
      <c r="B5" s="250"/>
      <c r="C5" s="251"/>
      <c r="D5" s="251"/>
      <c r="E5" s="251"/>
      <c r="F5" s="251"/>
      <c r="G5" s="251"/>
      <c r="H5" s="251"/>
      <c r="I5" s="251"/>
      <c r="J5" s="251"/>
    </row>
    <row r="6" spans="2:11" ht="29.25" customHeight="1" thickBot="1" x14ac:dyDescent="0.2">
      <c r="B6" s="252"/>
      <c r="C6" s="253"/>
      <c r="D6" s="253"/>
      <c r="E6" s="253"/>
      <c r="F6" s="253"/>
      <c r="G6" s="253"/>
      <c r="H6" s="253"/>
      <c r="I6" s="253"/>
      <c r="J6" s="253"/>
    </row>
    <row r="7" spans="2:11" s="116" customFormat="1" ht="16.5" customHeight="1" thickBot="1" x14ac:dyDescent="0.2">
      <c r="B7" s="244" t="s">
        <v>46</v>
      </c>
      <c r="C7" s="244"/>
      <c r="D7" s="244"/>
      <c r="E7" s="244"/>
      <c r="F7" s="244"/>
      <c r="G7" s="244"/>
      <c r="H7" s="244"/>
      <c r="I7" s="244"/>
      <c r="J7" s="244"/>
      <c r="K7" s="115"/>
    </row>
    <row r="8" spans="2:11" s="87" customFormat="1" ht="56.25" customHeight="1" thickBot="1" x14ac:dyDescent="0.2">
      <c r="B8" s="127" t="s">
        <v>54</v>
      </c>
      <c r="C8" s="84" t="s">
        <v>26</v>
      </c>
      <c r="D8" s="84" t="s">
        <v>55</v>
      </c>
      <c r="E8" s="84" t="s">
        <v>56</v>
      </c>
      <c r="F8" s="84" t="s">
        <v>57</v>
      </c>
      <c r="G8" s="84" t="s">
        <v>58</v>
      </c>
      <c r="H8" s="85" t="s">
        <v>59</v>
      </c>
      <c r="I8" s="128" t="s">
        <v>60</v>
      </c>
      <c r="J8" s="86" t="s">
        <v>31</v>
      </c>
      <c r="K8" s="114"/>
    </row>
    <row r="9" spans="2:11" x14ac:dyDescent="0.15">
      <c r="B9" s="117" t="s">
        <v>61</v>
      </c>
      <c r="C9" s="117" t="s">
        <v>37</v>
      </c>
      <c r="D9" s="117" t="s">
        <v>62</v>
      </c>
      <c r="E9" s="117" t="s">
        <v>63</v>
      </c>
      <c r="F9" s="117" t="s">
        <v>64</v>
      </c>
      <c r="G9" s="117" t="s">
        <v>65</v>
      </c>
      <c r="H9" s="118">
        <v>5000</v>
      </c>
      <c r="I9" s="117" t="s">
        <v>66</v>
      </c>
      <c r="J9" s="117"/>
    </row>
    <row r="10" spans="2:11" ht="27.75" customHeight="1" thickBot="1" x14ac:dyDescent="0.2">
      <c r="B10" s="99"/>
      <c r="C10" s="99"/>
      <c r="D10" s="99"/>
      <c r="E10" s="99"/>
      <c r="F10" s="99"/>
      <c r="G10" s="99"/>
      <c r="H10" s="119"/>
      <c r="I10" s="120"/>
      <c r="J10" s="120"/>
    </row>
    <row r="11" spans="2:11" s="87" customFormat="1" ht="51" customHeight="1" thickBot="1" x14ac:dyDescent="0.2">
      <c r="B11" s="129" t="s">
        <v>54</v>
      </c>
      <c r="C11" s="130" t="s">
        <v>26</v>
      </c>
      <c r="D11" s="130" t="s">
        <v>55</v>
      </c>
      <c r="E11" s="130" t="s">
        <v>67</v>
      </c>
      <c r="F11" s="130" t="s">
        <v>57</v>
      </c>
      <c r="G11" s="130" t="s">
        <v>58</v>
      </c>
      <c r="H11" s="135" t="s">
        <v>59</v>
      </c>
      <c r="I11" s="136" t="s">
        <v>60</v>
      </c>
      <c r="J11" s="133" t="s">
        <v>31</v>
      </c>
      <c r="K11" s="114"/>
    </row>
    <row r="12" spans="2:11" ht="15" customHeight="1" x14ac:dyDescent="0.15">
      <c r="B12" s="30"/>
      <c r="C12" s="30"/>
      <c r="D12" s="30"/>
      <c r="E12" s="30"/>
      <c r="F12" s="30"/>
      <c r="G12" s="30"/>
      <c r="H12" s="31"/>
      <c r="I12" s="32"/>
      <c r="J12" s="32"/>
    </row>
    <row r="13" spans="2:11" ht="15.75" x14ac:dyDescent="0.15">
      <c r="B13" s="33"/>
      <c r="C13" s="33"/>
      <c r="D13" s="33"/>
      <c r="E13" s="30"/>
      <c r="F13" s="33"/>
      <c r="G13" s="33"/>
      <c r="H13" s="33"/>
      <c r="I13" s="34"/>
      <c r="J13" s="34"/>
    </row>
    <row r="14" spans="2:11" ht="15" customHeight="1" x14ac:dyDescent="0.15">
      <c r="B14" s="33"/>
      <c r="C14" s="33"/>
      <c r="D14" s="33"/>
      <c r="E14" s="30"/>
      <c r="F14" s="33"/>
      <c r="G14" s="33"/>
      <c r="H14" s="33"/>
      <c r="I14" s="34"/>
      <c r="J14" s="34"/>
    </row>
    <row r="15" spans="2:11" ht="15" customHeight="1" x14ac:dyDescent="0.15">
      <c r="B15" s="33"/>
      <c r="C15" s="33"/>
      <c r="D15" s="33"/>
      <c r="E15" s="30"/>
      <c r="F15" s="33"/>
      <c r="G15" s="33"/>
      <c r="H15" s="33"/>
      <c r="I15" s="34"/>
      <c r="J15" s="34"/>
    </row>
    <row r="16" spans="2:11" ht="15" customHeight="1" x14ac:dyDescent="0.15">
      <c r="B16" s="33"/>
      <c r="C16" s="33"/>
      <c r="D16" s="33"/>
      <c r="E16" s="30"/>
      <c r="F16" s="33"/>
      <c r="G16" s="33"/>
      <c r="H16" s="33"/>
      <c r="I16" s="34"/>
      <c r="J16" s="34"/>
    </row>
    <row r="17" spans="2:10" ht="15" customHeight="1" x14ac:dyDescent="0.15">
      <c r="B17" s="33"/>
      <c r="C17" s="33"/>
      <c r="D17" s="33"/>
      <c r="E17" s="30"/>
      <c r="F17" s="33"/>
      <c r="G17" s="33"/>
      <c r="H17" s="33"/>
      <c r="I17" s="34"/>
      <c r="J17" s="34"/>
    </row>
    <row r="18" spans="2:10" ht="15" customHeight="1" x14ac:dyDescent="0.15">
      <c r="B18" s="33"/>
      <c r="C18" s="33"/>
      <c r="D18" s="33"/>
      <c r="E18" s="30"/>
      <c r="F18" s="33"/>
      <c r="G18" s="33"/>
      <c r="H18" s="33"/>
      <c r="I18" s="35"/>
      <c r="J18" s="35"/>
    </row>
    <row r="19" spans="2:10" ht="15" customHeight="1" x14ac:dyDescent="0.15">
      <c r="B19" s="33"/>
      <c r="C19" s="33"/>
      <c r="D19" s="33"/>
      <c r="E19" s="30"/>
      <c r="F19" s="33"/>
      <c r="G19" s="33"/>
      <c r="H19" s="33"/>
      <c r="I19" s="35"/>
      <c r="J19" s="34"/>
    </row>
    <row r="20" spans="2:10" ht="15" customHeight="1" x14ac:dyDescent="0.15">
      <c r="B20" s="33"/>
      <c r="C20" s="33"/>
      <c r="D20" s="33"/>
      <c r="E20" s="30"/>
      <c r="F20" s="33"/>
      <c r="G20" s="33"/>
      <c r="H20" s="33"/>
      <c r="I20" s="35"/>
      <c r="J20" s="34"/>
    </row>
    <row r="21" spans="2:10" ht="15" customHeight="1" x14ac:dyDescent="0.15">
      <c r="B21" s="33"/>
      <c r="C21" s="33"/>
      <c r="D21" s="33"/>
      <c r="E21" s="30"/>
      <c r="F21" s="33"/>
      <c r="G21" s="33"/>
      <c r="H21" s="33"/>
      <c r="I21" s="35"/>
      <c r="J21" s="34"/>
    </row>
    <row r="22" spans="2:10" ht="15" customHeight="1" x14ac:dyDescent="0.15">
      <c r="B22" s="33"/>
      <c r="C22" s="33"/>
      <c r="D22" s="33"/>
      <c r="E22" s="30"/>
      <c r="F22" s="33"/>
      <c r="G22" s="33"/>
      <c r="H22" s="33"/>
      <c r="I22" s="35"/>
      <c r="J22" s="34"/>
    </row>
    <row r="23" spans="2:10" ht="15" customHeight="1" x14ac:dyDescent="0.15">
      <c r="B23" s="33"/>
      <c r="C23" s="33"/>
      <c r="D23" s="33"/>
      <c r="E23" s="30"/>
      <c r="F23" s="33"/>
      <c r="G23" s="33"/>
      <c r="H23" s="33"/>
      <c r="I23" s="35"/>
      <c r="J23" s="34"/>
    </row>
    <row r="24" spans="2:10" ht="15" customHeight="1" x14ac:dyDescent="0.15">
      <c r="B24" s="33"/>
      <c r="C24" s="33"/>
      <c r="D24" s="33"/>
      <c r="E24" s="30"/>
      <c r="F24" s="33"/>
      <c r="G24" s="33"/>
      <c r="H24" s="33"/>
      <c r="I24" s="35"/>
      <c r="J24" s="35"/>
    </row>
    <row r="25" spans="2:10" ht="15" customHeight="1" x14ac:dyDescent="0.15">
      <c r="B25" s="33"/>
      <c r="C25" s="33"/>
      <c r="D25" s="33"/>
      <c r="E25" s="30"/>
      <c r="F25" s="33"/>
      <c r="G25" s="33"/>
      <c r="H25" s="33"/>
      <c r="I25" s="35"/>
      <c r="J25" s="34"/>
    </row>
    <row r="26" spans="2:10" ht="15" customHeight="1" x14ac:dyDescent="0.15">
      <c r="B26" s="33"/>
      <c r="C26" s="33"/>
      <c r="D26" s="33"/>
      <c r="E26" s="30"/>
      <c r="F26" s="33"/>
      <c r="G26" s="33"/>
      <c r="H26" s="33"/>
      <c r="I26" s="35"/>
      <c r="J26" s="34"/>
    </row>
    <row r="27" spans="2:10" ht="15" customHeight="1" x14ac:dyDescent="0.15">
      <c r="B27" s="33"/>
      <c r="C27" s="33"/>
      <c r="D27" s="33"/>
      <c r="E27" s="30"/>
      <c r="F27" s="33"/>
      <c r="G27" s="33"/>
      <c r="H27" s="33"/>
      <c r="I27" s="35"/>
      <c r="J27" s="34"/>
    </row>
    <row r="28" spans="2:10" ht="15" customHeight="1" x14ac:dyDescent="0.15">
      <c r="B28" s="33"/>
      <c r="C28" s="33"/>
      <c r="D28" s="33"/>
      <c r="E28" s="30"/>
      <c r="F28" s="33"/>
      <c r="G28" s="33"/>
      <c r="H28" s="33"/>
      <c r="I28" s="35"/>
      <c r="J28" s="34"/>
    </row>
    <row r="29" spans="2:10" ht="15" customHeight="1" x14ac:dyDescent="0.15">
      <c r="B29" s="33"/>
      <c r="C29" s="33"/>
      <c r="D29" s="33"/>
      <c r="E29" s="30"/>
      <c r="F29" s="33"/>
      <c r="G29" s="33"/>
      <c r="H29" s="33"/>
      <c r="I29" s="35"/>
      <c r="J29" s="34"/>
    </row>
    <row r="30" spans="2:10" ht="15" customHeight="1" x14ac:dyDescent="0.15">
      <c r="B30" s="33"/>
      <c r="C30" s="33"/>
      <c r="D30" s="33"/>
      <c r="E30" s="30"/>
      <c r="F30" s="33"/>
      <c r="G30" s="33"/>
      <c r="H30" s="33"/>
      <c r="I30" s="35"/>
      <c r="J30" s="35"/>
    </row>
    <row r="31" spans="2:10" ht="15" customHeight="1" x14ac:dyDescent="0.15">
      <c r="B31" s="33"/>
      <c r="C31" s="33"/>
      <c r="D31" s="33"/>
      <c r="E31" s="30"/>
      <c r="F31" s="33"/>
      <c r="G31" s="33"/>
      <c r="H31" s="33"/>
      <c r="I31" s="35"/>
      <c r="J31" s="34"/>
    </row>
    <row r="32" spans="2:10" ht="15" customHeight="1" x14ac:dyDescent="0.15">
      <c r="B32" s="33"/>
      <c r="C32" s="33"/>
      <c r="D32" s="33"/>
      <c r="E32" s="30"/>
      <c r="F32" s="33"/>
      <c r="G32" s="33"/>
      <c r="H32" s="33"/>
      <c r="I32" s="35"/>
      <c r="J32" s="34"/>
    </row>
    <row r="33" spans="2:11" ht="15" customHeight="1" x14ac:dyDescent="0.15">
      <c r="B33" s="33"/>
      <c r="C33" s="33"/>
      <c r="D33" s="33"/>
      <c r="E33" s="30"/>
      <c r="F33" s="33"/>
      <c r="G33" s="33"/>
      <c r="H33" s="33"/>
      <c r="I33" s="35"/>
      <c r="J33" s="34"/>
    </row>
    <row r="34" spans="2:11" ht="15" customHeight="1" x14ac:dyDescent="0.15">
      <c r="B34" s="33"/>
      <c r="C34" s="33"/>
      <c r="D34" s="33"/>
      <c r="E34" s="30"/>
      <c r="F34" s="33"/>
      <c r="G34" s="33"/>
      <c r="H34" s="33"/>
      <c r="I34" s="35"/>
      <c r="J34" s="34"/>
    </row>
    <row r="35" spans="2:11" ht="15" customHeight="1" x14ac:dyDescent="0.15">
      <c r="B35" s="33"/>
      <c r="C35" s="33"/>
      <c r="D35" s="33"/>
      <c r="E35" s="30"/>
      <c r="F35" s="33"/>
      <c r="G35" s="33"/>
      <c r="H35" s="33"/>
      <c r="I35" s="35"/>
      <c r="J35" s="34"/>
    </row>
    <row r="36" spans="2:11" ht="15" customHeight="1" x14ac:dyDescent="0.15">
      <c r="B36" s="36"/>
      <c r="C36" s="36"/>
      <c r="D36" s="36"/>
      <c r="E36" s="36"/>
      <c r="F36" s="36"/>
      <c r="G36" s="36"/>
      <c r="H36" s="36"/>
      <c r="I36" s="37"/>
      <c r="J36" s="37"/>
    </row>
    <row r="37" spans="2:11" x14ac:dyDescent="0.15">
      <c r="B37" s="22"/>
      <c r="C37" s="22"/>
      <c r="D37" s="22"/>
      <c r="E37" s="22"/>
      <c r="F37" s="22"/>
      <c r="G37" s="22"/>
      <c r="H37" s="22"/>
      <c r="I37" s="151"/>
      <c r="J37" s="152"/>
    </row>
    <row r="38" spans="2:11" s="99" customFormat="1" x14ac:dyDescent="0.15">
      <c r="B38" s="22"/>
      <c r="C38" s="22"/>
      <c r="D38" s="22"/>
      <c r="E38" s="22"/>
      <c r="F38" s="22"/>
      <c r="G38" s="22"/>
      <c r="H38" s="22"/>
      <c r="I38" s="151"/>
      <c r="J38" s="152"/>
      <c r="K38" s="121"/>
    </row>
    <row r="39" spans="2:11" x14ac:dyDescent="0.15">
      <c r="B39" s="22"/>
      <c r="C39" s="22"/>
      <c r="D39" s="22"/>
      <c r="E39" s="22"/>
      <c r="F39" s="22"/>
      <c r="G39" s="22"/>
      <c r="H39" s="22"/>
      <c r="I39" s="151"/>
      <c r="J39" s="152"/>
    </row>
    <row r="40" spans="2:11" x14ac:dyDescent="0.15">
      <c r="B40" s="22"/>
      <c r="C40" s="22"/>
      <c r="D40" s="22"/>
      <c r="E40" s="22"/>
      <c r="F40" s="22"/>
      <c r="G40" s="22"/>
      <c r="H40" s="22"/>
      <c r="I40" s="151"/>
      <c r="J40" s="152"/>
    </row>
    <row r="41" spans="2:11" x14ac:dyDescent="0.15">
      <c r="B41" s="22"/>
      <c r="C41" s="22"/>
      <c r="D41" s="22"/>
      <c r="E41" s="22"/>
      <c r="F41" s="22"/>
      <c r="G41" s="22"/>
      <c r="H41" s="22"/>
      <c r="I41" s="151"/>
      <c r="J41" s="152"/>
    </row>
    <row r="42" spans="2:11" x14ac:dyDescent="0.15">
      <c r="B42" s="22"/>
      <c r="C42" s="22"/>
      <c r="D42" s="22"/>
      <c r="E42" s="22"/>
      <c r="F42" s="22"/>
      <c r="G42" s="22"/>
      <c r="H42" s="22"/>
      <c r="I42" s="151"/>
      <c r="J42" s="151"/>
    </row>
    <row r="43" spans="2:11" x14ac:dyDescent="0.15">
      <c r="B43" s="22"/>
      <c r="C43" s="22"/>
      <c r="D43" s="22"/>
      <c r="E43" s="22"/>
      <c r="F43" s="22"/>
      <c r="G43" s="22"/>
      <c r="H43" s="22"/>
      <c r="I43" s="151"/>
      <c r="J43" s="152"/>
    </row>
    <row r="44" spans="2:11" x14ac:dyDescent="0.15">
      <c r="B44" s="22"/>
      <c r="C44" s="22"/>
      <c r="D44" s="22"/>
      <c r="E44" s="22"/>
      <c r="F44" s="22"/>
      <c r="G44" s="22"/>
      <c r="H44" s="22"/>
      <c r="I44" s="151"/>
      <c r="J44" s="152"/>
    </row>
    <row r="45" spans="2:11" x14ac:dyDescent="0.15">
      <c r="B45" s="22"/>
      <c r="C45" s="22"/>
      <c r="D45" s="22"/>
      <c r="E45" s="22"/>
      <c r="F45" s="22"/>
      <c r="G45" s="22"/>
      <c r="H45" s="22"/>
      <c r="I45" s="151"/>
      <c r="J45" s="152"/>
    </row>
    <row r="46" spans="2:11" x14ac:dyDescent="0.15">
      <c r="B46" s="22"/>
      <c r="C46" s="22"/>
      <c r="D46" s="22"/>
      <c r="E46" s="22"/>
      <c r="F46" s="22"/>
      <c r="G46" s="22"/>
      <c r="H46" s="22"/>
      <c r="I46" s="151"/>
      <c r="J46" s="152"/>
    </row>
    <row r="47" spans="2:11" x14ac:dyDescent="0.15">
      <c r="B47" s="22"/>
      <c r="C47" s="22"/>
      <c r="D47" s="22"/>
      <c r="E47" s="22"/>
      <c r="F47" s="22"/>
      <c r="G47" s="22"/>
      <c r="H47" s="22"/>
      <c r="I47" s="151"/>
      <c r="J47" s="152"/>
    </row>
    <row r="48" spans="2:11" x14ac:dyDescent="0.15">
      <c r="B48" s="22"/>
      <c r="C48" s="22"/>
      <c r="D48" s="22"/>
      <c r="E48" s="22"/>
      <c r="F48" s="22"/>
      <c r="G48" s="22"/>
      <c r="H48" s="22"/>
      <c r="I48" s="151"/>
      <c r="J48" s="151"/>
    </row>
    <row r="49" spans="2:10" x14ac:dyDescent="0.15">
      <c r="B49" s="22"/>
      <c r="C49" s="22"/>
      <c r="D49" s="22"/>
      <c r="E49" s="22"/>
      <c r="F49" s="22"/>
      <c r="G49" s="22"/>
      <c r="H49" s="22"/>
      <c r="I49" s="151"/>
      <c r="J49" s="151"/>
    </row>
    <row r="50" spans="2:10" x14ac:dyDescent="0.15">
      <c r="B50" s="22"/>
      <c r="C50" s="22"/>
      <c r="D50" s="22"/>
      <c r="E50" s="22"/>
      <c r="F50" s="22"/>
      <c r="G50" s="22"/>
      <c r="H50" s="22"/>
      <c r="I50" s="151"/>
      <c r="J50" s="151"/>
    </row>
    <row r="51" spans="2:10" x14ac:dyDescent="0.15">
      <c r="B51" s="22"/>
      <c r="C51" s="22"/>
      <c r="D51" s="22"/>
      <c r="E51" s="22"/>
      <c r="F51" s="22"/>
      <c r="G51" s="22"/>
      <c r="H51" s="22"/>
      <c r="I51" s="151"/>
      <c r="J51" s="151"/>
    </row>
    <row r="52" spans="2:10" x14ac:dyDescent="0.15">
      <c r="B52" s="22"/>
      <c r="C52" s="22"/>
      <c r="D52" s="22"/>
      <c r="E52" s="22"/>
      <c r="F52" s="22"/>
      <c r="G52" s="22"/>
      <c r="H52" s="22"/>
      <c r="I52" s="151"/>
      <c r="J52" s="151"/>
    </row>
    <row r="53" spans="2:10" x14ac:dyDescent="0.15">
      <c r="B53" s="22"/>
      <c r="C53" s="22"/>
      <c r="D53" s="22"/>
      <c r="E53" s="22"/>
      <c r="F53" s="22"/>
      <c r="G53" s="22"/>
      <c r="H53" s="22"/>
      <c r="I53" s="151"/>
      <c r="J53" s="151"/>
    </row>
    <row r="54" spans="2:10" x14ac:dyDescent="0.15">
      <c r="B54" s="22"/>
      <c r="C54" s="22"/>
      <c r="D54" s="22"/>
      <c r="E54" s="22"/>
      <c r="F54" s="22"/>
      <c r="G54" s="22"/>
      <c r="H54" s="22"/>
      <c r="I54" s="151"/>
      <c r="J54" s="151"/>
    </row>
    <row r="55" spans="2:10" x14ac:dyDescent="0.15">
      <c r="B55" s="22"/>
      <c r="C55" s="22"/>
      <c r="D55" s="22"/>
      <c r="E55" s="22"/>
      <c r="F55" s="22"/>
      <c r="G55" s="22"/>
      <c r="H55" s="22"/>
      <c r="I55" s="151"/>
      <c r="J55" s="151"/>
    </row>
    <row r="56" spans="2:10" x14ac:dyDescent="0.15">
      <c r="B56" s="22"/>
      <c r="C56" s="22"/>
      <c r="D56" s="22"/>
      <c r="E56" s="22"/>
      <c r="F56" s="22"/>
      <c r="G56" s="22"/>
      <c r="H56" s="22"/>
      <c r="I56" s="151"/>
      <c r="J56" s="151"/>
    </row>
    <row r="57" spans="2:10" x14ac:dyDescent="0.15">
      <c r="B57" s="22"/>
      <c r="C57" s="22"/>
      <c r="D57" s="22"/>
      <c r="E57" s="22"/>
      <c r="F57" s="22"/>
      <c r="G57" s="22"/>
      <c r="H57" s="22"/>
      <c r="I57" s="151"/>
      <c r="J57" s="151"/>
    </row>
    <row r="58" spans="2:10" x14ac:dyDescent="0.15">
      <c r="B58" s="22"/>
      <c r="C58" s="22"/>
      <c r="D58" s="22"/>
      <c r="E58" s="22"/>
      <c r="F58" s="22"/>
      <c r="G58" s="22"/>
      <c r="H58" s="22"/>
      <c r="I58" s="151"/>
      <c r="J58" s="151"/>
    </row>
    <row r="59" spans="2:10" x14ac:dyDescent="0.15">
      <c r="B59" s="22"/>
      <c r="C59" s="22"/>
      <c r="D59" s="22"/>
      <c r="E59" s="22"/>
      <c r="F59" s="22"/>
      <c r="G59" s="22"/>
      <c r="H59" s="22"/>
      <c r="I59" s="151"/>
      <c r="J59" s="151"/>
    </row>
    <row r="60" spans="2:10" x14ac:dyDescent="0.15">
      <c r="B60" s="22"/>
      <c r="C60" s="22"/>
      <c r="D60" s="22"/>
      <c r="E60" s="22"/>
      <c r="F60" s="22"/>
      <c r="G60" s="22"/>
      <c r="H60" s="22"/>
      <c r="I60" s="151"/>
      <c r="J60" s="151"/>
    </row>
    <row r="61" spans="2:10" x14ac:dyDescent="0.15">
      <c r="B61" s="99"/>
      <c r="C61" s="99"/>
      <c r="D61" s="99"/>
      <c r="E61" s="99"/>
      <c r="F61" s="99"/>
      <c r="G61" s="99"/>
      <c r="H61" s="99"/>
      <c r="I61" s="104"/>
      <c r="J61" s="104"/>
    </row>
    <row r="62" spans="2:10" x14ac:dyDescent="0.15">
      <c r="B62" s="99"/>
      <c r="C62" s="99"/>
      <c r="D62" s="99"/>
      <c r="E62" s="99"/>
      <c r="F62" s="99"/>
      <c r="G62" s="99"/>
      <c r="H62" s="99"/>
      <c r="I62" s="104"/>
      <c r="J62" s="104"/>
    </row>
    <row r="63" spans="2:10" x14ac:dyDescent="0.15">
      <c r="B63" s="99"/>
      <c r="C63" s="99"/>
      <c r="D63" s="99"/>
      <c r="E63" s="99"/>
      <c r="F63" s="99"/>
      <c r="G63" s="99"/>
      <c r="H63" s="99"/>
      <c r="I63" s="104"/>
      <c r="J63" s="104"/>
    </row>
    <row r="64" spans="2:10" x14ac:dyDescent="0.15">
      <c r="B64" s="99"/>
      <c r="C64" s="99"/>
      <c r="D64" s="99"/>
      <c r="E64" s="99"/>
      <c r="F64" s="99"/>
      <c r="G64" s="99"/>
      <c r="H64" s="99"/>
      <c r="I64" s="104"/>
      <c r="J64" s="104"/>
    </row>
    <row r="65" spans="2:10" x14ac:dyDescent="0.15">
      <c r="B65" s="99"/>
      <c r="C65" s="99"/>
      <c r="D65" s="99"/>
      <c r="E65" s="99"/>
      <c r="F65" s="99"/>
      <c r="G65" s="99"/>
      <c r="H65" s="99"/>
      <c r="I65" s="104"/>
      <c r="J65" s="104"/>
    </row>
    <row r="66" spans="2:10" x14ac:dyDescent="0.15">
      <c r="B66" s="99"/>
      <c r="C66" s="99"/>
      <c r="D66" s="99"/>
      <c r="E66" s="99"/>
      <c r="F66" s="99"/>
      <c r="G66" s="99"/>
      <c r="H66" s="99"/>
      <c r="I66" s="104"/>
      <c r="J66" s="104"/>
    </row>
    <row r="67" spans="2:10" x14ac:dyDescent="0.15">
      <c r="B67" s="99"/>
      <c r="C67" s="99"/>
      <c r="D67" s="99"/>
      <c r="E67" s="99"/>
      <c r="F67" s="99"/>
      <c r="G67" s="99"/>
      <c r="H67" s="99"/>
      <c r="I67" s="104"/>
      <c r="J67" s="104"/>
    </row>
    <row r="68" spans="2:10" x14ac:dyDescent="0.15">
      <c r="B68" s="99"/>
      <c r="C68" s="99"/>
      <c r="D68" s="99"/>
      <c r="E68" s="99"/>
      <c r="F68" s="99"/>
      <c r="G68" s="99"/>
      <c r="H68" s="99"/>
      <c r="I68" s="104"/>
      <c r="J68" s="104"/>
    </row>
    <row r="69" spans="2:10" x14ac:dyDescent="0.15">
      <c r="B69" s="99"/>
      <c r="C69" s="99"/>
      <c r="D69" s="99"/>
      <c r="E69" s="99"/>
      <c r="F69" s="99"/>
      <c r="G69" s="99"/>
      <c r="H69" s="99"/>
      <c r="I69" s="104"/>
      <c r="J69" s="104"/>
    </row>
    <row r="70" spans="2:10" x14ac:dyDescent="0.15">
      <c r="B70" s="99"/>
      <c r="C70" s="99"/>
      <c r="D70" s="99"/>
      <c r="E70" s="99"/>
      <c r="F70" s="99"/>
      <c r="G70" s="99"/>
      <c r="H70" s="99"/>
      <c r="I70" s="104"/>
      <c r="J70" s="104"/>
    </row>
    <row r="71" spans="2:10" x14ac:dyDescent="0.15">
      <c r="B71" s="99"/>
      <c r="C71" s="99"/>
      <c r="D71" s="99"/>
      <c r="E71" s="99"/>
      <c r="F71" s="99"/>
      <c r="G71" s="99"/>
      <c r="H71" s="99"/>
      <c r="I71" s="104"/>
      <c r="J71" s="104"/>
    </row>
    <row r="72" spans="2:10" x14ac:dyDescent="0.15">
      <c r="B72" s="99"/>
      <c r="C72" s="99"/>
      <c r="D72" s="99"/>
      <c r="E72" s="99"/>
      <c r="F72" s="99"/>
      <c r="G72" s="99"/>
      <c r="H72" s="99"/>
      <c r="I72" s="104"/>
      <c r="J72" s="104"/>
    </row>
    <row r="73" spans="2:10" x14ac:dyDescent="0.15">
      <c r="B73" s="99"/>
      <c r="C73" s="99"/>
      <c r="D73" s="99"/>
      <c r="E73" s="99"/>
      <c r="F73" s="99"/>
      <c r="G73" s="99"/>
      <c r="H73" s="99"/>
      <c r="I73" s="104"/>
      <c r="J73" s="104"/>
    </row>
    <row r="74" spans="2:10" x14ac:dyDescent="0.15">
      <c r="B74" s="99"/>
      <c r="C74" s="99"/>
      <c r="D74" s="99"/>
      <c r="E74" s="99"/>
      <c r="F74" s="99"/>
      <c r="G74" s="99"/>
      <c r="H74" s="99"/>
      <c r="I74" s="104"/>
      <c r="J74" s="104"/>
    </row>
    <row r="75" spans="2:10" x14ac:dyDescent="0.15">
      <c r="B75" s="99"/>
      <c r="C75" s="99"/>
      <c r="D75" s="99"/>
      <c r="E75" s="99"/>
      <c r="F75" s="99"/>
      <c r="G75" s="99"/>
      <c r="H75" s="99"/>
      <c r="I75" s="104"/>
      <c r="J75" s="104"/>
    </row>
    <row r="76" spans="2:10" x14ac:dyDescent="0.15">
      <c r="B76" s="99"/>
      <c r="C76" s="99"/>
      <c r="D76" s="99"/>
      <c r="E76" s="99"/>
      <c r="F76" s="99"/>
      <c r="G76" s="99"/>
      <c r="H76" s="99"/>
      <c r="I76" s="104"/>
      <c r="J76" s="104"/>
    </row>
    <row r="77" spans="2:10" x14ac:dyDescent="0.15">
      <c r="B77" s="99"/>
      <c r="C77" s="99"/>
      <c r="D77" s="99"/>
      <c r="E77" s="99"/>
      <c r="F77" s="99"/>
      <c r="G77" s="99"/>
      <c r="H77" s="99"/>
      <c r="I77" s="104"/>
      <c r="J77" s="104"/>
    </row>
    <row r="78" spans="2:10" x14ac:dyDescent="0.15">
      <c r="B78" s="99"/>
      <c r="C78" s="99"/>
      <c r="D78" s="99"/>
      <c r="E78" s="99"/>
      <c r="F78" s="99"/>
      <c r="G78" s="99"/>
      <c r="H78" s="99"/>
      <c r="I78" s="104"/>
      <c r="J78" s="104"/>
    </row>
    <row r="79" spans="2:10" x14ac:dyDescent="0.15">
      <c r="B79" s="99"/>
      <c r="C79" s="99"/>
      <c r="D79" s="99"/>
      <c r="E79" s="99"/>
      <c r="F79" s="99"/>
      <c r="G79" s="99"/>
      <c r="H79" s="99"/>
      <c r="I79" s="104"/>
      <c r="J79" s="104"/>
    </row>
    <row r="80" spans="2:10" x14ac:dyDescent="0.15">
      <c r="B80" s="99"/>
      <c r="C80" s="99"/>
      <c r="D80" s="99"/>
      <c r="E80" s="99"/>
      <c r="F80" s="99"/>
      <c r="G80" s="99"/>
      <c r="H80" s="99"/>
      <c r="I80" s="104"/>
      <c r="J80" s="104"/>
    </row>
    <row r="81" spans="2:10" x14ac:dyDescent="0.15">
      <c r="B81" s="99"/>
      <c r="C81" s="99"/>
      <c r="D81" s="99"/>
      <c r="E81" s="99"/>
      <c r="F81" s="99"/>
      <c r="G81" s="99"/>
      <c r="H81" s="99"/>
      <c r="I81" s="104"/>
      <c r="J81" s="104"/>
    </row>
    <row r="82" spans="2:10" x14ac:dyDescent="0.15">
      <c r="B82" s="99"/>
      <c r="C82" s="99"/>
      <c r="D82" s="99"/>
      <c r="E82" s="99"/>
      <c r="F82" s="99"/>
      <c r="G82" s="99"/>
      <c r="H82" s="99"/>
      <c r="I82" s="104"/>
      <c r="J82" s="104"/>
    </row>
    <row r="83" spans="2:10" x14ac:dyDescent="0.15">
      <c r="B83" s="99"/>
      <c r="C83" s="99"/>
      <c r="D83" s="99"/>
      <c r="E83" s="99"/>
      <c r="F83" s="99"/>
      <c r="G83" s="99"/>
      <c r="H83" s="99"/>
      <c r="I83" s="104"/>
      <c r="J83" s="104"/>
    </row>
    <row r="84" spans="2:10" x14ac:dyDescent="0.15">
      <c r="B84" s="99"/>
      <c r="C84" s="99"/>
      <c r="D84" s="99"/>
      <c r="E84" s="99"/>
      <c r="F84" s="99"/>
      <c r="G84" s="99"/>
      <c r="H84" s="99"/>
      <c r="I84" s="104"/>
      <c r="J84" s="104"/>
    </row>
    <row r="85" spans="2:10" x14ac:dyDescent="0.15">
      <c r="B85" s="99"/>
      <c r="C85" s="99"/>
      <c r="D85" s="99"/>
      <c r="E85" s="99"/>
      <c r="F85" s="99"/>
      <c r="G85" s="99"/>
      <c r="H85" s="99"/>
      <c r="I85" s="104"/>
      <c r="J85" s="104"/>
    </row>
    <row r="86" spans="2:10" x14ac:dyDescent="0.15">
      <c r="B86" s="99"/>
      <c r="C86" s="99"/>
      <c r="D86" s="99"/>
      <c r="E86" s="99"/>
      <c r="F86" s="99"/>
      <c r="G86" s="99"/>
      <c r="H86" s="99"/>
      <c r="I86" s="104"/>
      <c r="J86" s="104"/>
    </row>
    <row r="87" spans="2:10" x14ac:dyDescent="0.15">
      <c r="B87" s="99"/>
      <c r="C87" s="99"/>
      <c r="D87" s="99"/>
      <c r="E87" s="99"/>
      <c r="F87" s="99"/>
      <c r="G87" s="99"/>
      <c r="H87" s="99"/>
      <c r="I87" s="104"/>
      <c r="J87" s="104"/>
    </row>
    <row r="88" spans="2:10" x14ac:dyDescent="0.15">
      <c r="B88" s="99"/>
      <c r="C88" s="99"/>
      <c r="D88" s="99"/>
      <c r="E88" s="99"/>
      <c r="F88" s="99"/>
      <c r="G88" s="99"/>
      <c r="H88" s="99"/>
      <c r="I88" s="104"/>
      <c r="J88" s="104"/>
    </row>
    <row r="89" spans="2:10" x14ac:dyDescent="0.15">
      <c r="B89" s="99"/>
      <c r="C89" s="99"/>
      <c r="D89" s="99"/>
      <c r="E89" s="99"/>
      <c r="F89" s="99"/>
      <c r="G89" s="99"/>
      <c r="H89" s="99"/>
      <c r="I89" s="104"/>
      <c r="J89" s="104"/>
    </row>
    <row r="90" spans="2:10" x14ac:dyDescent="0.15">
      <c r="B90" s="99"/>
      <c r="C90" s="99"/>
      <c r="D90" s="99"/>
      <c r="E90" s="99"/>
      <c r="F90" s="99"/>
      <c r="G90" s="99"/>
      <c r="H90" s="99"/>
      <c r="I90" s="104"/>
      <c r="J90" s="104"/>
    </row>
    <row r="91" spans="2:10" x14ac:dyDescent="0.15">
      <c r="B91" s="99"/>
      <c r="C91" s="99"/>
      <c r="D91" s="99"/>
      <c r="E91" s="99"/>
      <c r="F91" s="99"/>
      <c r="G91" s="99"/>
      <c r="H91" s="99"/>
      <c r="I91" s="104"/>
      <c r="J91" s="104"/>
    </row>
    <row r="92" spans="2:10" x14ac:dyDescent="0.15">
      <c r="B92" s="99"/>
      <c r="C92" s="99"/>
      <c r="D92" s="99"/>
      <c r="E92" s="99"/>
      <c r="F92" s="99"/>
      <c r="G92" s="99"/>
      <c r="H92" s="99"/>
      <c r="I92" s="104"/>
      <c r="J92" s="104"/>
    </row>
    <row r="93" spans="2:10" x14ac:dyDescent="0.15">
      <c r="B93" s="99"/>
      <c r="C93" s="99"/>
      <c r="D93" s="99"/>
      <c r="E93" s="99"/>
      <c r="F93" s="99"/>
      <c r="G93" s="99"/>
      <c r="H93" s="99"/>
      <c r="I93" s="104"/>
      <c r="J93" s="104"/>
    </row>
    <row r="94" spans="2:10" x14ac:dyDescent="0.15">
      <c r="B94" s="99"/>
      <c r="C94" s="99"/>
      <c r="D94" s="99"/>
      <c r="E94" s="99"/>
      <c r="F94" s="99"/>
      <c r="G94" s="99"/>
      <c r="H94" s="99"/>
      <c r="I94" s="104"/>
      <c r="J94" s="104"/>
    </row>
    <row r="95" spans="2:10" x14ac:dyDescent="0.15">
      <c r="B95" s="99"/>
      <c r="C95" s="99"/>
      <c r="D95" s="99"/>
      <c r="E95" s="99"/>
      <c r="F95" s="99"/>
      <c r="G95" s="99"/>
      <c r="H95" s="99"/>
      <c r="I95" s="104"/>
      <c r="J95" s="104"/>
    </row>
    <row r="96" spans="2:10" x14ac:dyDescent="0.15">
      <c r="B96" s="99"/>
      <c r="C96" s="99"/>
      <c r="D96" s="99"/>
      <c r="E96" s="99"/>
      <c r="F96" s="99"/>
      <c r="G96" s="99"/>
      <c r="H96" s="99"/>
      <c r="I96" s="104"/>
      <c r="J96" s="104"/>
    </row>
    <row r="97" spans="2:10" x14ac:dyDescent="0.15">
      <c r="B97" s="99"/>
      <c r="C97" s="99"/>
      <c r="D97" s="99"/>
      <c r="E97" s="99"/>
      <c r="F97" s="99"/>
      <c r="G97" s="99"/>
      <c r="H97" s="99"/>
      <c r="I97" s="104"/>
      <c r="J97" s="104"/>
    </row>
    <row r="98" spans="2:10" x14ac:dyDescent="0.15">
      <c r="B98" s="99"/>
      <c r="C98" s="99"/>
      <c r="D98" s="99"/>
      <c r="E98" s="99"/>
      <c r="F98" s="99"/>
      <c r="G98" s="99"/>
      <c r="H98" s="99"/>
      <c r="I98" s="104"/>
      <c r="J98" s="104"/>
    </row>
    <row r="99" spans="2:10" x14ac:dyDescent="0.15">
      <c r="B99" s="99"/>
      <c r="C99" s="99"/>
      <c r="D99" s="99"/>
      <c r="E99" s="99"/>
      <c r="F99" s="99"/>
      <c r="G99" s="99"/>
      <c r="H99" s="99"/>
      <c r="I99" s="104"/>
      <c r="J99" s="104"/>
    </row>
    <row r="100" spans="2:10" x14ac:dyDescent="0.15">
      <c r="B100" s="99"/>
      <c r="C100" s="99"/>
      <c r="D100" s="99"/>
      <c r="E100" s="99"/>
      <c r="F100" s="99"/>
      <c r="G100" s="99"/>
      <c r="H100" s="99"/>
      <c r="I100" s="104"/>
      <c r="J100" s="104"/>
    </row>
    <row r="101" spans="2:10" x14ac:dyDescent="0.15">
      <c r="B101" s="99"/>
      <c r="C101" s="99"/>
      <c r="D101" s="99"/>
      <c r="E101" s="99"/>
      <c r="F101" s="99"/>
      <c r="G101" s="99"/>
      <c r="H101" s="99"/>
      <c r="I101" s="104"/>
      <c r="J101" s="104"/>
    </row>
    <row r="102" spans="2:10" x14ac:dyDescent="0.15">
      <c r="B102" s="99"/>
      <c r="C102" s="99"/>
      <c r="D102" s="99"/>
      <c r="E102" s="99"/>
      <c r="F102" s="99"/>
      <c r="G102" s="99"/>
      <c r="H102" s="99"/>
      <c r="I102" s="104"/>
      <c r="J102" s="104"/>
    </row>
    <row r="103" spans="2:10" x14ac:dyDescent="0.15">
      <c r="B103" s="99"/>
      <c r="C103" s="99"/>
      <c r="D103" s="99"/>
      <c r="E103" s="99"/>
      <c r="F103" s="99"/>
      <c r="G103" s="99"/>
      <c r="H103" s="99"/>
      <c r="I103" s="104"/>
      <c r="J103" s="104"/>
    </row>
    <row r="104" spans="2:10" x14ac:dyDescent="0.15">
      <c r="B104" s="99"/>
      <c r="C104" s="99"/>
      <c r="D104" s="99"/>
      <c r="E104" s="99"/>
      <c r="F104" s="99"/>
      <c r="G104" s="99"/>
      <c r="H104" s="99"/>
      <c r="I104" s="104"/>
      <c r="J104" s="104"/>
    </row>
    <row r="105" spans="2:10" x14ac:dyDescent="0.15">
      <c r="B105" s="99"/>
      <c r="C105" s="99"/>
      <c r="D105" s="99"/>
      <c r="E105" s="99"/>
      <c r="F105" s="99"/>
      <c r="G105" s="99"/>
      <c r="H105" s="99"/>
      <c r="I105" s="104"/>
      <c r="J105" s="104"/>
    </row>
    <row r="106" spans="2:10" x14ac:dyDescent="0.15">
      <c r="B106" s="99"/>
      <c r="C106" s="99"/>
      <c r="D106" s="99"/>
      <c r="E106" s="99"/>
      <c r="F106" s="99"/>
      <c r="G106" s="99"/>
      <c r="H106" s="99"/>
      <c r="I106" s="104"/>
      <c r="J106" s="104"/>
    </row>
    <row r="107" spans="2:10" x14ac:dyDescent="0.15">
      <c r="B107" s="99"/>
      <c r="C107" s="99"/>
      <c r="D107" s="99"/>
      <c r="E107" s="99"/>
      <c r="F107" s="99"/>
      <c r="G107" s="99"/>
      <c r="H107" s="99"/>
      <c r="I107" s="104"/>
      <c r="J107" s="104"/>
    </row>
    <row r="108" spans="2:10" x14ac:dyDescent="0.15">
      <c r="B108" s="99"/>
      <c r="C108" s="99"/>
      <c r="D108" s="99"/>
      <c r="E108" s="99"/>
      <c r="F108" s="99"/>
      <c r="G108" s="99"/>
      <c r="H108" s="99"/>
      <c r="I108" s="104"/>
      <c r="J108" s="104"/>
    </row>
    <row r="109" spans="2:10" x14ac:dyDescent="0.15">
      <c r="B109" s="99"/>
      <c r="C109" s="99"/>
      <c r="D109" s="99"/>
      <c r="E109" s="99"/>
      <c r="F109" s="99"/>
      <c r="G109" s="99"/>
      <c r="H109" s="99"/>
      <c r="I109" s="104"/>
      <c r="J109" s="104"/>
    </row>
    <row r="110" spans="2:10" x14ac:dyDescent="0.15">
      <c r="B110" s="99"/>
      <c r="C110" s="99"/>
      <c r="D110" s="99"/>
      <c r="E110" s="99"/>
      <c r="F110" s="99"/>
      <c r="G110" s="99"/>
      <c r="H110" s="99"/>
      <c r="I110" s="104"/>
      <c r="J110" s="104"/>
    </row>
    <row r="111" spans="2:10" x14ac:dyDescent="0.15">
      <c r="B111" s="99"/>
      <c r="C111" s="99"/>
      <c r="D111" s="99"/>
      <c r="E111" s="99"/>
      <c r="F111" s="99"/>
      <c r="G111" s="99"/>
      <c r="H111" s="99"/>
      <c r="I111" s="104"/>
      <c r="J111" s="104"/>
    </row>
    <row r="112" spans="2:10" x14ac:dyDescent="0.15">
      <c r="B112" s="99"/>
      <c r="C112" s="99"/>
      <c r="D112" s="99"/>
      <c r="E112" s="99"/>
      <c r="F112" s="99"/>
      <c r="G112" s="99"/>
      <c r="H112" s="99"/>
      <c r="I112" s="104"/>
      <c r="J112" s="104"/>
    </row>
    <row r="113" spans="2:10" x14ac:dyDescent="0.15">
      <c r="B113" s="99"/>
      <c r="C113" s="99"/>
      <c r="D113" s="99"/>
      <c r="E113" s="99"/>
      <c r="F113" s="99"/>
      <c r="G113" s="99"/>
      <c r="H113" s="99"/>
      <c r="I113" s="104"/>
      <c r="J113" s="104"/>
    </row>
    <row r="114" spans="2:10" x14ac:dyDescent="0.15">
      <c r="B114" s="99"/>
      <c r="C114" s="99"/>
      <c r="D114" s="99"/>
      <c r="E114" s="99"/>
      <c r="F114" s="99"/>
      <c r="G114" s="99"/>
      <c r="H114" s="99"/>
      <c r="I114" s="104"/>
      <c r="J114" s="104"/>
    </row>
    <row r="115" spans="2:10" x14ac:dyDescent="0.15">
      <c r="B115" s="99"/>
      <c r="C115" s="99"/>
      <c r="D115" s="99"/>
      <c r="E115" s="99"/>
      <c r="F115" s="99"/>
      <c r="G115" s="99"/>
      <c r="H115" s="99"/>
      <c r="I115" s="104"/>
      <c r="J115" s="104"/>
    </row>
    <row r="116" spans="2:10" x14ac:dyDescent="0.15">
      <c r="B116" s="99"/>
      <c r="C116" s="99"/>
      <c r="D116" s="99"/>
      <c r="E116" s="99"/>
      <c r="F116" s="99"/>
      <c r="G116" s="99"/>
      <c r="H116" s="99"/>
      <c r="I116" s="104"/>
      <c r="J116" s="104"/>
    </row>
    <row r="117" spans="2:10" x14ac:dyDescent="0.15">
      <c r="B117" s="99"/>
      <c r="C117" s="99"/>
      <c r="D117" s="99"/>
      <c r="E117" s="99"/>
      <c r="F117" s="99"/>
      <c r="G117" s="99"/>
      <c r="H117" s="99"/>
      <c r="I117" s="104"/>
      <c r="J117" s="104"/>
    </row>
    <row r="118" spans="2:10" x14ac:dyDescent="0.15">
      <c r="B118" s="99"/>
      <c r="C118" s="99"/>
      <c r="D118" s="99"/>
      <c r="E118" s="99"/>
      <c r="F118" s="99"/>
      <c r="G118" s="99"/>
      <c r="H118" s="99"/>
      <c r="I118" s="104"/>
      <c r="J118" s="104"/>
    </row>
    <row r="119" spans="2:10" x14ac:dyDescent="0.15">
      <c r="B119" s="99"/>
      <c r="C119" s="99"/>
      <c r="D119" s="99"/>
      <c r="E119" s="99"/>
      <c r="F119" s="99"/>
      <c r="G119" s="99"/>
      <c r="H119" s="99"/>
      <c r="I119" s="104"/>
      <c r="J119" s="104"/>
    </row>
    <row r="120" spans="2:10" x14ac:dyDescent="0.15">
      <c r="B120" s="99"/>
      <c r="C120" s="99"/>
      <c r="D120" s="99"/>
      <c r="E120" s="99"/>
      <c r="F120" s="99"/>
      <c r="G120" s="99"/>
      <c r="H120" s="99"/>
      <c r="I120" s="104"/>
      <c r="J120" s="104"/>
    </row>
    <row r="121" spans="2:10" x14ac:dyDescent="0.15">
      <c r="B121" s="99"/>
      <c r="C121" s="99"/>
      <c r="D121" s="99"/>
      <c r="E121" s="99"/>
      <c r="F121" s="99"/>
      <c r="G121" s="99"/>
      <c r="H121" s="99"/>
      <c r="I121" s="104"/>
      <c r="J121" s="104"/>
    </row>
    <row r="122" spans="2:10" x14ac:dyDescent="0.15">
      <c r="B122" s="99"/>
      <c r="C122" s="99"/>
      <c r="D122" s="99"/>
      <c r="E122" s="99"/>
      <c r="F122" s="99"/>
      <c r="G122" s="99"/>
      <c r="H122" s="99"/>
      <c r="I122" s="104"/>
      <c r="J122" s="104"/>
    </row>
    <row r="123" spans="2:10" x14ac:dyDescent="0.15">
      <c r="B123" s="99"/>
      <c r="C123" s="99"/>
      <c r="D123" s="99"/>
      <c r="E123" s="99"/>
      <c r="F123" s="99"/>
      <c r="G123" s="99"/>
      <c r="H123" s="99"/>
      <c r="I123" s="104"/>
      <c r="J123" s="104"/>
    </row>
    <row r="124" spans="2:10" x14ac:dyDescent="0.15">
      <c r="B124" s="99"/>
      <c r="C124" s="99"/>
      <c r="D124" s="99"/>
      <c r="E124" s="99"/>
      <c r="F124" s="99"/>
      <c r="G124" s="99"/>
      <c r="H124" s="99"/>
      <c r="I124" s="104"/>
      <c r="J124" s="104"/>
    </row>
    <row r="125" spans="2:10" x14ac:dyDescent="0.15">
      <c r="B125" s="99"/>
      <c r="C125" s="99"/>
      <c r="D125" s="99"/>
      <c r="E125" s="99"/>
      <c r="F125" s="99"/>
      <c r="G125" s="99"/>
      <c r="H125" s="99"/>
      <c r="I125" s="104"/>
      <c r="J125" s="104"/>
    </row>
    <row r="126" spans="2:10" x14ac:dyDescent="0.15">
      <c r="B126" s="99"/>
      <c r="C126" s="99"/>
      <c r="D126" s="99"/>
      <c r="E126" s="99"/>
      <c r="F126" s="99"/>
      <c r="G126" s="99"/>
      <c r="H126" s="99"/>
      <c r="I126" s="104"/>
      <c r="J126" s="104"/>
    </row>
    <row r="127" spans="2:10" x14ac:dyDescent="0.15">
      <c r="B127" s="99"/>
      <c r="C127" s="99"/>
      <c r="D127" s="99"/>
      <c r="E127" s="99"/>
      <c r="F127" s="99"/>
      <c r="G127" s="99"/>
      <c r="H127" s="99"/>
      <c r="I127" s="104"/>
      <c r="J127" s="104"/>
    </row>
    <row r="128" spans="2:10" x14ac:dyDescent="0.15">
      <c r="B128" s="99"/>
      <c r="C128" s="99"/>
      <c r="D128" s="99"/>
      <c r="E128" s="99"/>
      <c r="F128" s="99"/>
      <c r="G128" s="99"/>
      <c r="H128" s="99"/>
      <c r="I128" s="104"/>
      <c r="J128" s="104"/>
    </row>
    <row r="129" spans="2:10" x14ac:dyDescent="0.15">
      <c r="B129" s="99"/>
      <c r="C129" s="99"/>
      <c r="D129" s="99"/>
      <c r="E129" s="99"/>
      <c r="F129" s="99"/>
      <c r="G129" s="99"/>
      <c r="H129" s="99"/>
      <c r="I129" s="104"/>
      <c r="J129" s="104"/>
    </row>
    <row r="130" spans="2:10" x14ac:dyDescent="0.15">
      <c r="B130" s="99"/>
      <c r="C130" s="99"/>
      <c r="D130" s="99"/>
      <c r="E130" s="99"/>
      <c r="F130" s="99"/>
      <c r="G130" s="99"/>
      <c r="H130" s="99"/>
      <c r="I130" s="104"/>
      <c r="J130" s="104"/>
    </row>
    <row r="131" spans="2:10" x14ac:dyDescent="0.15">
      <c r="B131" s="99"/>
      <c r="C131" s="99"/>
      <c r="D131" s="99"/>
      <c r="E131" s="99"/>
      <c r="F131" s="99"/>
      <c r="G131" s="99"/>
      <c r="H131" s="99"/>
      <c r="I131" s="104"/>
      <c r="J131" s="104"/>
    </row>
    <row r="132" spans="2:10" x14ac:dyDescent="0.15">
      <c r="B132" s="99"/>
      <c r="C132" s="99"/>
      <c r="D132" s="99"/>
      <c r="E132" s="99"/>
      <c r="F132" s="99"/>
      <c r="G132" s="99"/>
      <c r="H132" s="99"/>
      <c r="I132" s="104"/>
      <c r="J132" s="104"/>
    </row>
    <row r="133" spans="2:10" x14ac:dyDescent="0.15">
      <c r="B133" s="99"/>
      <c r="C133" s="99"/>
      <c r="D133" s="99"/>
      <c r="E133" s="99"/>
      <c r="F133" s="99"/>
      <c r="G133" s="99"/>
      <c r="H133" s="99"/>
      <c r="I133" s="104"/>
      <c r="J133" s="104"/>
    </row>
    <row r="134" spans="2:10" x14ac:dyDescent="0.15">
      <c r="B134" s="99"/>
      <c r="C134" s="99"/>
      <c r="D134" s="99"/>
      <c r="E134" s="99"/>
      <c r="F134" s="99"/>
      <c r="G134" s="99"/>
      <c r="H134" s="99"/>
      <c r="I134" s="104"/>
      <c r="J134" s="104"/>
    </row>
    <row r="135" spans="2:10" x14ac:dyDescent="0.15">
      <c r="B135" s="99"/>
      <c r="C135" s="99"/>
      <c r="D135" s="99"/>
      <c r="E135" s="99"/>
      <c r="F135" s="99"/>
      <c r="G135" s="99"/>
      <c r="H135" s="99"/>
      <c r="I135" s="104"/>
      <c r="J135" s="104"/>
    </row>
    <row r="136" spans="2:10" x14ac:dyDescent="0.15">
      <c r="B136" s="99"/>
      <c r="C136" s="99"/>
      <c r="D136" s="99"/>
      <c r="E136" s="99"/>
      <c r="F136" s="99"/>
      <c r="G136" s="99"/>
      <c r="H136" s="99"/>
      <c r="I136" s="104"/>
      <c r="J136" s="104"/>
    </row>
    <row r="137" spans="2:10" x14ac:dyDescent="0.15">
      <c r="B137" s="99"/>
      <c r="C137" s="99"/>
      <c r="D137" s="99"/>
      <c r="E137" s="99"/>
      <c r="F137" s="99"/>
      <c r="G137" s="99"/>
      <c r="H137" s="99"/>
      <c r="I137" s="104"/>
      <c r="J137" s="104"/>
    </row>
    <row r="138" spans="2:10" x14ac:dyDescent="0.15">
      <c r="B138" s="99"/>
      <c r="C138" s="99"/>
      <c r="D138" s="99"/>
      <c r="E138" s="99"/>
      <c r="F138" s="99"/>
      <c r="G138" s="99"/>
      <c r="H138" s="99"/>
      <c r="I138" s="104"/>
      <c r="J138" s="104"/>
    </row>
    <row r="139" spans="2:10" x14ac:dyDescent="0.15">
      <c r="B139" s="99"/>
      <c r="C139" s="99"/>
      <c r="D139" s="99"/>
      <c r="E139" s="99"/>
      <c r="F139" s="99"/>
      <c r="G139" s="99"/>
      <c r="H139" s="99"/>
      <c r="I139" s="104"/>
      <c r="J139" s="104"/>
    </row>
    <row r="140" spans="2:10" x14ac:dyDescent="0.15">
      <c r="B140" s="99"/>
      <c r="C140" s="99"/>
      <c r="D140" s="99"/>
      <c r="E140" s="99"/>
      <c r="F140" s="99"/>
      <c r="G140" s="99"/>
      <c r="H140" s="99"/>
      <c r="I140" s="104"/>
      <c r="J140" s="104"/>
    </row>
    <row r="141" spans="2:10" x14ac:dyDescent="0.15">
      <c r="B141" s="99"/>
      <c r="C141" s="99"/>
      <c r="D141" s="99"/>
      <c r="E141" s="99"/>
      <c r="F141" s="99"/>
      <c r="G141" s="99"/>
      <c r="H141" s="99"/>
      <c r="I141" s="99"/>
      <c r="J141" s="99"/>
    </row>
    <row r="142" spans="2:10" x14ac:dyDescent="0.15">
      <c r="B142" s="99"/>
      <c r="C142" s="99"/>
      <c r="D142" s="99"/>
      <c r="E142" s="99"/>
      <c r="F142" s="99"/>
      <c r="G142" s="99"/>
      <c r="H142" s="99"/>
      <c r="I142" s="99"/>
      <c r="J142" s="99"/>
    </row>
    <row r="143" spans="2:10" x14ac:dyDescent="0.15">
      <c r="B143" s="99"/>
      <c r="C143" s="99"/>
      <c r="D143" s="99"/>
      <c r="E143" s="99"/>
      <c r="F143" s="99"/>
      <c r="G143" s="99"/>
      <c r="H143" s="99"/>
      <c r="I143" s="99"/>
      <c r="J143" s="99"/>
    </row>
    <row r="144" spans="2:10" x14ac:dyDescent="0.15">
      <c r="B144" s="99"/>
      <c r="C144" s="99"/>
      <c r="D144" s="99"/>
      <c r="E144" s="99"/>
      <c r="F144" s="99"/>
      <c r="G144" s="99"/>
      <c r="H144" s="99"/>
      <c r="I144" s="99"/>
      <c r="J144" s="99"/>
    </row>
    <row r="145" spans="2:10" x14ac:dyDescent="0.15">
      <c r="B145" s="99"/>
      <c r="C145" s="99"/>
      <c r="D145" s="99"/>
      <c r="E145" s="99"/>
      <c r="F145" s="99"/>
      <c r="G145" s="99"/>
      <c r="H145" s="99"/>
      <c r="I145" s="99"/>
      <c r="J145" s="99"/>
    </row>
    <row r="146" spans="2:10" x14ac:dyDescent="0.15">
      <c r="B146" s="99"/>
      <c r="C146" s="99"/>
      <c r="D146" s="99"/>
      <c r="E146" s="99"/>
      <c r="F146" s="99"/>
      <c r="G146" s="99"/>
      <c r="H146" s="99"/>
      <c r="I146" s="99"/>
      <c r="J146" s="99"/>
    </row>
    <row r="147" spans="2:10" x14ac:dyDescent="0.15">
      <c r="B147" s="99"/>
      <c r="C147" s="99"/>
      <c r="D147" s="99"/>
      <c r="E147" s="99"/>
      <c r="F147" s="99"/>
      <c r="G147" s="99"/>
      <c r="H147" s="99"/>
      <c r="I147" s="99"/>
      <c r="J147" s="99"/>
    </row>
    <row r="148" spans="2:10" x14ac:dyDescent="0.15">
      <c r="B148" s="99"/>
      <c r="C148" s="99"/>
      <c r="D148" s="99"/>
      <c r="E148" s="99"/>
      <c r="F148" s="99"/>
      <c r="G148" s="99"/>
      <c r="H148" s="99"/>
      <c r="I148" s="99"/>
      <c r="J148" s="99"/>
    </row>
    <row r="149" spans="2:10" x14ac:dyDescent="0.15">
      <c r="B149" s="99"/>
      <c r="C149" s="99"/>
      <c r="D149" s="99"/>
      <c r="E149" s="99"/>
      <c r="F149" s="99"/>
      <c r="G149" s="99"/>
      <c r="H149" s="99"/>
      <c r="I149" s="99"/>
      <c r="J149" s="99"/>
    </row>
    <row r="150" spans="2:10" x14ac:dyDescent="0.15">
      <c r="B150" s="99"/>
      <c r="C150" s="99"/>
      <c r="D150" s="99"/>
      <c r="E150" s="99"/>
      <c r="F150" s="99"/>
      <c r="G150" s="99"/>
      <c r="H150" s="99"/>
      <c r="I150" s="99"/>
      <c r="J150" s="99"/>
    </row>
    <row r="151" spans="2:10" x14ac:dyDescent="0.15">
      <c r="B151" s="99"/>
      <c r="C151" s="99"/>
      <c r="D151" s="99"/>
      <c r="E151" s="99"/>
      <c r="F151" s="99"/>
      <c r="G151" s="99"/>
      <c r="H151" s="99"/>
      <c r="I151" s="99"/>
      <c r="J151" s="99"/>
    </row>
    <row r="152" spans="2:10" x14ac:dyDescent="0.15">
      <c r="B152" s="99"/>
      <c r="C152" s="99"/>
      <c r="D152" s="99"/>
      <c r="E152" s="99"/>
      <c r="F152" s="99"/>
      <c r="G152" s="99"/>
      <c r="H152" s="99"/>
      <c r="I152" s="99"/>
      <c r="J152" s="99"/>
    </row>
    <row r="153" spans="2:10" x14ac:dyDescent="0.15">
      <c r="B153" s="99"/>
      <c r="C153" s="99"/>
      <c r="D153" s="99"/>
      <c r="E153" s="99"/>
      <c r="F153" s="99"/>
      <c r="G153" s="122"/>
      <c r="H153" s="99"/>
      <c r="I153" s="99"/>
      <c r="J153" s="99"/>
    </row>
    <row r="154" spans="2:10" x14ac:dyDescent="0.15">
      <c r="B154" s="99"/>
      <c r="C154" s="99"/>
      <c r="D154" s="99"/>
      <c r="E154" s="99"/>
      <c r="F154" s="99"/>
      <c r="G154" s="122"/>
      <c r="H154" s="99"/>
      <c r="I154" s="99"/>
      <c r="J154" s="99"/>
    </row>
    <row r="155" spans="2:10" x14ac:dyDescent="0.15">
      <c r="B155" s="99"/>
      <c r="C155" s="99"/>
      <c r="D155" s="99"/>
      <c r="E155" s="99"/>
      <c r="F155" s="99"/>
      <c r="G155" s="122"/>
      <c r="H155" s="99"/>
      <c r="I155" s="99"/>
      <c r="J155" s="99"/>
    </row>
    <row r="156" spans="2:10" x14ac:dyDescent="0.15">
      <c r="B156" s="99"/>
      <c r="C156" s="99"/>
      <c r="D156" s="99"/>
      <c r="E156" s="99"/>
      <c r="F156" s="99"/>
      <c r="G156" s="122"/>
      <c r="H156" s="99"/>
      <c r="I156" s="99"/>
      <c r="J156" s="99"/>
    </row>
    <row r="157" spans="2:10" x14ac:dyDescent="0.15">
      <c r="B157" s="99"/>
      <c r="C157" s="99"/>
      <c r="D157" s="99"/>
      <c r="E157" s="99"/>
      <c r="F157" s="99"/>
      <c r="G157" s="122"/>
      <c r="H157" s="99"/>
      <c r="I157" s="99"/>
      <c r="J157" s="99"/>
    </row>
    <row r="158" spans="2:10" x14ac:dyDescent="0.15">
      <c r="B158" s="99"/>
      <c r="C158" s="99"/>
      <c r="D158" s="99"/>
      <c r="E158" s="99"/>
      <c r="F158" s="99"/>
      <c r="G158" s="122"/>
      <c r="H158" s="99"/>
      <c r="I158" s="99"/>
      <c r="J158" s="99"/>
    </row>
    <row r="159" spans="2:10" x14ac:dyDescent="0.15">
      <c r="B159" s="99"/>
      <c r="C159" s="99"/>
      <c r="D159" s="99"/>
      <c r="E159" s="99"/>
      <c r="F159" s="99"/>
      <c r="G159" s="122"/>
      <c r="H159" s="99"/>
      <c r="I159" s="99"/>
      <c r="J159" s="99"/>
    </row>
    <row r="160" spans="2:10" x14ac:dyDescent="0.15">
      <c r="B160" s="99"/>
      <c r="C160" s="99"/>
      <c r="D160" s="99"/>
      <c r="E160" s="99"/>
      <c r="F160" s="99"/>
      <c r="G160" s="122"/>
      <c r="H160" s="99"/>
      <c r="I160" s="99"/>
      <c r="J160" s="99"/>
    </row>
    <row r="161" spans="2:10" x14ac:dyDescent="0.15">
      <c r="B161" s="99"/>
      <c r="C161" s="99"/>
      <c r="D161" s="99"/>
      <c r="E161" s="99"/>
      <c r="F161" s="99"/>
      <c r="G161" s="122"/>
      <c r="H161" s="99"/>
      <c r="I161" s="99"/>
      <c r="J161" s="99"/>
    </row>
    <row r="162" spans="2:10" x14ac:dyDescent="0.15">
      <c r="B162" s="99"/>
      <c r="C162" s="99"/>
      <c r="D162" s="99"/>
      <c r="E162" s="99"/>
      <c r="F162" s="99"/>
      <c r="G162" s="122"/>
      <c r="H162" s="99"/>
      <c r="I162" s="99"/>
      <c r="J162" s="99"/>
    </row>
    <row r="163" spans="2:10" x14ac:dyDescent="0.15">
      <c r="B163" s="99"/>
      <c r="C163" s="99"/>
      <c r="D163" s="99"/>
      <c r="E163" s="99"/>
      <c r="F163" s="99"/>
      <c r="G163" s="122"/>
      <c r="H163" s="99"/>
      <c r="I163" s="99"/>
      <c r="J163" s="99"/>
    </row>
    <row r="164" spans="2:10" x14ac:dyDescent="0.15">
      <c r="B164" s="99"/>
      <c r="C164" s="99"/>
      <c r="D164" s="99"/>
      <c r="E164" s="99"/>
      <c r="F164" s="99"/>
      <c r="G164" s="122"/>
      <c r="H164" s="99"/>
      <c r="I164" s="99"/>
      <c r="J164" s="99"/>
    </row>
    <row r="165" spans="2:10" x14ac:dyDescent="0.15">
      <c r="B165" s="99"/>
      <c r="C165" s="99"/>
      <c r="D165" s="99"/>
      <c r="E165" s="99"/>
      <c r="F165" s="99"/>
      <c r="G165" s="122"/>
      <c r="H165" s="99"/>
      <c r="I165" s="99"/>
      <c r="J165" s="99"/>
    </row>
    <row r="166" spans="2:10" x14ac:dyDescent="0.15">
      <c r="B166" s="99"/>
      <c r="C166" s="99"/>
      <c r="D166" s="99"/>
      <c r="E166" s="99"/>
      <c r="F166" s="99"/>
      <c r="G166" s="122"/>
      <c r="H166" s="99"/>
      <c r="I166" s="99"/>
      <c r="J166" s="99"/>
    </row>
    <row r="167" spans="2:10" x14ac:dyDescent="0.15">
      <c r="B167" s="99"/>
      <c r="C167" s="99"/>
      <c r="D167" s="99"/>
      <c r="E167" s="99"/>
      <c r="F167" s="99"/>
      <c r="G167" s="122"/>
      <c r="H167" s="99"/>
      <c r="I167" s="99"/>
      <c r="J167" s="99"/>
    </row>
    <row r="168" spans="2:10" x14ac:dyDescent="0.15">
      <c r="B168" s="99"/>
      <c r="C168" s="99"/>
      <c r="D168" s="99"/>
      <c r="E168" s="99"/>
      <c r="F168" s="99"/>
      <c r="G168" s="122"/>
      <c r="H168" s="99"/>
      <c r="I168" s="99"/>
      <c r="J168" s="99"/>
    </row>
    <row r="169" spans="2:10" x14ac:dyDescent="0.15">
      <c r="B169" s="99"/>
      <c r="C169" s="99"/>
      <c r="D169" s="99"/>
      <c r="E169" s="99"/>
      <c r="F169" s="99"/>
      <c r="G169" s="122"/>
      <c r="H169" s="99"/>
      <c r="I169" s="99"/>
      <c r="J169" s="99"/>
    </row>
    <row r="170" spans="2:10" x14ac:dyDescent="0.15">
      <c r="B170" s="99"/>
      <c r="C170" s="99"/>
      <c r="D170" s="99"/>
      <c r="E170" s="99"/>
      <c r="F170" s="99"/>
      <c r="G170" s="122"/>
      <c r="H170" s="99"/>
      <c r="I170" s="99"/>
      <c r="J170" s="99"/>
    </row>
    <row r="171" spans="2:10" x14ac:dyDescent="0.15">
      <c r="B171" s="99"/>
      <c r="C171" s="99"/>
      <c r="D171" s="99"/>
      <c r="E171" s="99"/>
      <c r="F171" s="99"/>
      <c r="G171" s="122"/>
      <c r="H171" s="99"/>
      <c r="I171" s="99"/>
      <c r="J171" s="99"/>
    </row>
    <row r="172" spans="2:10" x14ac:dyDescent="0.15">
      <c r="B172" s="99"/>
      <c r="C172" s="99"/>
      <c r="D172" s="99"/>
      <c r="E172" s="99"/>
      <c r="F172" s="99"/>
      <c r="G172" s="122"/>
      <c r="H172" s="99"/>
      <c r="I172" s="99"/>
      <c r="J172" s="99"/>
    </row>
    <row r="173" spans="2:10" x14ac:dyDescent="0.15">
      <c r="B173" s="99"/>
      <c r="C173" s="99"/>
      <c r="D173" s="99"/>
      <c r="E173" s="99"/>
      <c r="F173" s="99"/>
      <c r="G173" s="122"/>
      <c r="H173" s="99"/>
      <c r="I173" s="99"/>
      <c r="J173" s="99"/>
    </row>
    <row r="174" spans="2:10" x14ac:dyDescent="0.15">
      <c r="B174" s="99"/>
      <c r="C174" s="99"/>
      <c r="D174" s="99"/>
      <c r="E174" s="99"/>
      <c r="F174" s="99"/>
      <c r="G174" s="122"/>
      <c r="H174" s="99"/>
      <c r="I174" s="99"/>
      <c r="J174" s="99"/>
    </row>
    <row r="175" spans="2:10" x14ac:dyDescent="0.15">
      <c r="B175" s="99"/>
      <c r="C175" s="99"/>
      <c r="D175" s="99"/>
      <c r="E175" s="99"/>
      <c r="F175" s="99"/>
      <c r="G175" s="122"/>
      <c r="H175" s="99"/>
      <c r="I175" s="99"/>
      <c r="J175" s="99"/>
    </row>
    <row r="176" spans="2:10" x14ac:dyDescent="0.15">
      <c r="B176" s="99"/>
      <c r="C176" s="99"/>
      <c r="D176" s="99"/>
      <c r="E176" s="99"/>
      <c r="F176" s="99"/>
      <c r="G176" s="122"/>
      <c r="H176" s="99"/>
      <c r="I176" s="99"/>
      <c r="J176" s="99"/>
    </row>
    <row r="177" spans="2:10" x14ac:dyDescent="0.15">
      <c r="B177" s="99"/>
      <c r="C177" s="99"/>
      <c r="D177" s="99"/>
      <c r="E177" s="99"/>
      <c r="F177" s="99"/>
      <c r="G177" s="122"/>
      <c r="H177" s="99"/>
      <c r="I177" s="99"/>
      <c r="J177" s="99"/>
    </row>
    <row r="178" spans="2:10" x14ac:dyDescent="0.15">
      <c r="B178" s="99"/>
      <c r="C178" s="99"/>
      <c r="D178" s="99"/>
      <c r="E178" s="99"/>
      <c r="F178" s="99"/>
      <c r="G178" s="122"/>
      <c r="H178" s="99"/>
      <c r="I178" s="99"/>
      <c r="J178" s="99"/>
    </row>
    <row r="179" spans="2:10" x14ac:dyDescent="0.15">
      <c r="B179" s="99"/>
      <c r="C179" s="99"/>
      <c r="D179" s="99"/>
      <c r="E179" s="99"/>
      <c r="F179" s="99"/>
      <c r="G179" s="122"/>
      <c r="H179" s="99"/>
      <c r="I179" s="99"/>
      <c r="J179" s="99"/>
    </row>
    <row r="180" spans="2:10" x14ac:dyDescent="0.15">
      <c r="B180" s="99"/>
      <c r="C180" s="99"/>
      <c r="D180" s="99"/>
      <c r="E180" s="99"/>
      <c r="F180" s="99"/>
      <c r="G180" s="122"/>
      <c r="H180" s="99"/>
      <c r="I180" s="99"/>
      <c r="J180" s="99"/>
    </row>
    <row r="181" spans="2:10" x14ac:dyDescent="0.15">
      <c r="B181" s="99"/>
      <c r="C181" s="99"/>
      <c r="D181" s="99"/>
      <c r="E181" s="99"/>
      <c r="F181" s="99"/>
      <c r="G181" s="122"/>
      <c r="H181" s="99"/>
      <c r="I181" s="99"/>
      <c r="J181" s="99"/>
    </row>
    <row r="182" spans="2:10" x14ac:dyDescent="0.15">
      <c r="B182" s="99"/>
      <c r="C182" s="99"/>
      <c r="D182" s="99"/>
      <c r="E182" s="99"/>
      <c r="F182" s="99"/>
      <c r="G182" s="122"/>
      <c r="H182" s="99"/>
      <c r="I182" s="99"/>
      <c r="J182" s="99"/>
    </row>
    <row r="183" spans="2:10" x14ac:dyDescent="0.15">
      <c r="B183" s="99"/>
      <c r="C183" s="99"/>
      <c r="D183" s="99"/>
      <c r="E183" s="99"/>
      <c r="F183" s="99"/>
      <c r="G183" s="122"/>
      <c r="H183" s="99"/>
      <c r="I183" s="99"/>
      <c r="J183" s="99"/>
    </row>
    <row r="184" spans="2:10" x14ac:dyDescent="0.15">
      <c r="B184" s="99"/>
      <c r="C184" s="99"/>
      <c r="D184" s="99"/>
      <c r="E184" s="99"/>
      <c r="F184" s="99"/>
      <c r="G184" s="122"/>
      <c r="H184" s="99"/>
      <c r="I184" s="99"/>
      <c r="J184" s="99"/>
    </row>
    <row r="185" spans="2:10" x14ac:dyDescent="0.15">
      <c r="B185" s="99"/>
      <c r="C185" s="99"/>
      <c r="D185" s="99"/>
      <c r="E185" s="99"/>
      <c r="F185" s="99"/>
      <c r="G185" s="122"/>
      <c r="H185" s="99"/>
      <c r="I185" s="99"/>
      <c r="J185" s="99"/>
    </row>
    <row r="186" spans="2:10" x14ac:dyDescent="0.15">
      <c r="B186" s="99"/>
      <c r="C186" s="99"/>
      <c r="D186" s="99"/>
      <c r="E186" s="99"/>
      <c r="F186" s="99"/>
      <c r="G186" s="122"/>
      <c r="H186" s="99"/>
      <c r="I186" s="99"/>
      <c r="J186" s="99"/>
    </row>
    <row r="187" spans="2:10" x14ac:dyDescent="0.15">
      <c r="B187" s="99"/>
      <c r="C187" s="99"/>
      <c r="D187" s="99"/>
      <c r="E187" s="99"/>
      <c r="F187" s="99"/>
      <c r="G187" s="122"/>
      <c r="H187" s="99"/>
      <c r="I187" s="99"/>
      <c r="J187" s="99"/>
    </row>
    <row r="188" spans="2:10" x14ac:dyDescent="0.15">
      <c r="B188" s="99"/>
      <c r="C188" s="99"/>
      <c r="D188" s="99"/>
      <c r="E188" s="99"/>
      <c r="F188" s="99"/>
      <c r="G188" s="122"/>
      <c r="H188" s="99"/>
      <c r="I188" s="99"/>
      <c r="J188" s="99"/>
    </row>
    <row r="189" spans="2:10" x14ac:dyDescent="0.15">
      <c r="B189" s="99"/>
      <c r="C189" s="99"/>
      <c r="D189" s="99"/>
      <c r="E189" s="99"/>
      <c r="F189" s="99"/>
      <c r="G189" s="122"/>
      <c r="H189" s="99"/>
      <c r="I189" s="99"/>
      <c r="J189" s="99"/>
    </row>
    <row r="190" spans="2:10" x14ac:dyDescent="0.15">
      <c r="B190" s="99"/>
      <c r="C190" s="99"/>
      <c r="D190" s="99"/>
      <c r="E190" s="99"/>
      <c r="F190" s="99"/>
      <c r="G190" s="122"/>
      <c r="H190" s="99"/>
      <c r="I190" s="99"/>
      <c r="J190" s="99"/>
    </row>
    <row r="191" spans="2:10" x14ac:dyDescent="0.15">
      <c r="B191" s="99"/>
      <c r="C191" s="99"/>
      <c r="D191" s="99"/>
      <c r="E191" s="99"/>
      <c r="F191" s="99"/>
      <c r="G191" s="122"/>
      <c r="H191" s="99"/>
      <c r="I191" s="99"/>
      <c r="J191" s="99"/>
    </row>
    <row r="192" spans="2:10" x14ac:dyDescent="0.15">
      <c r="B192" s="99"/>
      <c r="C192" s="99"/>
      <c r="D192" s="99"/>
      <c r="E192" s="99"/>
      <c r="F192" s="99"/>
      <c r="G192" s="122"/>
      <c r="H192" s="99"/>
      <c r="I192" s="99"/>
      <c r="J192" s="99"/>
    </row>
    <row r="193" spans="2:10" x14ac:dyDescent="0.15">
      <c r="B193" s="99"/>
      <c r="C193" s="99"/>
      <c r="D193" s="99"/>
      <c r="E193" s="99"/>
      <c r="F193" s="99"/>
      <c r="G193" s="122"/>
      <c r="H193" s="99"/>
      <c r="I193" s="99"/>
      <c r="J193" s="99"/>
    </row>
    <row r="194" spans="2:10" x14ac:dyDescent="0.15">
      <c r="B194" s="99"/>
      <c r="C194" s="99"/>
      <c r="D194" s="99"/>
      <c r="E194" s="99"/>
      <c r="F194" s="99"/>
      <c r="G194" s="122"/>
      <c r="H194" s="99"/>
      <c r="I194" s="99"/>
      <c r="J194" s="99"/>
    </row>
    <row r="195" spans="2:10" x14ac:dyDescent="0.15">
      <c r="B195" s="99"/>
      <c r="C195" s="99"/>
      <c r="D195" s="99"/>
      <c r="E195" s="99"/>
      <c r="F195" s="99"/>
      <c r="G195" s="122"/>
      <c r="H195" s="99"/>
      <c r="I195" s="99"/>
      <c r="J195" s="99"/>
    </row>
    <row r="196" spans="2:10" x14ac:dyDescent="0.15">
      <c r="B196" s="99"/>
      <c r="C196" s="99"/>
      <c r="D196" s="99"/>
      <c r="E196" s="99"/>
      <c r="F196" s="99"/>
      <c r="G196" s="122"/>
      <c r="H196" s="99"/>
      <c r="I196" s="99"/>
      <c r="J196" s="99"/>
    </row>
    <row r="197" spans="2:10" x14ac:dyDescent="0.15">
      <c r="B197" s="99"/>
      <c r="C197" s="99"/>
      <c r="D197" s="99"/>
      <c r="E197" s="99"/>
      <c r="F197" s="99"/>
      <c r="G197" s="122"/>
      <c r="H197" s="99"/>
      <c r="I197" s="99"/>
      <c r="J197" s="99"/>
    </row>
    <row r="198" spans="2:10" x14ac:dyDescent="0.15">
      <c r="B198" s="99"/>
      <c r="C198" s="99"/>
      <c r="D198" s="99"/>
      <c r="E198" s="99"/>
      <c r="F198" s="99"/>
      <c r="G198" s="122"/>
      <c r="H198" s="99"/>
      <c r="I198" s="99"/>
      <c r="J198" s="99"/>
    </row>
    <row r="199" spans="2:10" x14ac:dyDescent="0.15">
      <c r="B199" s="99"/>
      <c r="C199" s="99"/>
      <c r="D199" s="99"/>
      <c r="E199" s="99"/>
      <c r="F199" s="99"/>
      <c r="G199" s="122"/>
      <c r="H199" s="99"/>
      <c r="I199" s="99"/>
      <c r="J199" s="99"/>
    </row>
    <row r="200" spans="2:10" x14ac:dyDescent="0.15">
      <c r="B200" s="99"/>
      <c r="C200" s="99"/>
      <c r="D200" s="99"/>
      <c r="E200" s="99"/>
      <c r="F200" s="99"/>
      <c r="G200" s="122"/>
      <c r="H200" s="99"/>
      <c r="I200" s="99"/>
      <c r="J200" s="99"/>
    </row>
    <row r="201" spans="2:10" x14ac:dyDescent="0.15">
      <c r="B201" s="99"/>
      <c r="C201" s="99"/>
      <c r="D201" s="99"/>
      <c r="E201" s="99"/>
      <c r="F201" s="99"/>
      <c r="G201" s="122"/>
      <c r="H201" s="99"/>
      <c r="I201" s="99"/>
      <c r="J201" s="99"/>
    </row>
    <row r="202" spans="2:10" x14ac:dyDescent="0.15">
      <c r="B202" s="99"/>
      <c r="C202" s="99"/>
      <c r="D202" s="99"/>
      <c r="E202" s="99"/>
      <c r="F202" s="99"/>
      <c r="G202" s="122"/>
      <c r="H202" s="99"/>
      <c r="I202" s="99"/>
      <c r="J202" s="99"/>
    </row>
    <row r="203" spans="2:10" x14ac:dyDescent="0.15">
      <c r="B203" s="99"/>
      <c r="C203" s="99"/>
      <c r="D203" s="99"/>
      <c r="E203" s="99"/>
      <c r="F203" s="99"/>
      <c r="G203" s="122"/>
      <c r="H203" s="99"/>
      <c r="I203" s="99"/>
      <c r="J203" s="99"/>
    </row>
    <row r="204" spans="2:10" x14ac:dyDescent="0.15">
      <c r="B204" s="99"/>
      <c r="C204" s="99"/>
      <c r="D204" s="99"/>
      <c r="E204" s="99"/>
      <c r="F204" s="99"/>
      <c r="G204" s="122"/>
      <c r="H204" s="99"/>
      <c r="I204" s="99"/>
      <c r="J204" s="99"/>
    </row>
    <row r="205" spans="2:10" x14ac:dyDescent="0.15">
      <c r="B205" s="99"/>
      <c r="C205" s="99"/>
      <c r="D205" s="99"/>
      <c r="E205" s="99"/>
      <c r="F205" s="99"/>
      <c r="G205" s="122"/>
      <c r="H205" s="99"/>
      <c r="I205" s="99"/>
      <c r="J205" s="99"/>
    </row>
    <row r="206" spans="2:10" x14ac:dyDescent="0.15">
      <c r="B206" s="99"/>
      <c r="C206" s="99"/>
      <c r="D206" s="99"/>
      <c r="E206" s="99"/>
      <c r="F206" s="99"/>
      <c r="G206" s="122"/>
      <c r="H206" s="99"/>
      <c r="I206" s="99"/>
      <c r="J206" s="99"/>
    </row>
    <row r="207" spans="2:10" x14ac:dyDescent="0.15">
      <c r="B207" s="99"/>
      <c r="C207" s="99"/>
      <c r="D207" s="99"/>
      <c r="E207" s="99"/>
      <c r="F207" s="99"/>
      <c r="G207" s="122"/>
      <c r="H207" s="99"/>
      <c r="I207" s="99"/>
      <c r="J207" s="99"/>
    </row>
    <row r="208" spans="2:10" x14ac:dyDescent="0.15">
      <c r="B208" s="99"/>
      <c r="C208" s="99"/>
      <c r="D208" s="99"/>
      <c r="E208" s="99"/>
      <c r="F208" s="99"/>
      <c r="G208" s="122"/>
      <c r="H208" s="99"/>
      <c r="I208" s="99"/>
      <c r="J208" s="99"/>
    </row>
    <row r="209" spans="2:10" x14ac:dyDescent="0.15">
      <c r="B209" s="99"/>
      <c r="C209" s="99"/>
      <c r="D209" s="99"/>
      <c r="E209" s="99"/>
      <c r="F209" s="99"/>
      <c r="G209" s="122"/>
      <c r="H209" s="99"/>
      <c r="I209" s="99"/>
      <c r="J209" s="99"/>
    </row>
    <row r="210" spans="2:10" x14ac:dyDescent="0.15">
      <c r="B210" s="99"/>
      <c r="C210" s="99"/>
      <c r="D210" s="99"/>
      <c r="E210" s="99"/>
      <c r="F210" s="99"/>
      <c r="G210" s="122"/>
      <c r="H210" s="99"/>
      <c r="I210" s="99"/>
      <c r="J210" s="99"/>
    </row>
    <row r="211" spans="2:10" x14ac:dyDescent="0.15">
      <c r="B211" s="99"/>
      <c r="C211" s="99"/>
      <c r="D211" s="99"/>
      <c r="E211" s="99"/>
      <c r="F211" s="99"/>
      <c r="G211" s="122"/>
      <c r="H211" s="99"/>
      <c r="I211" s="99"/>
      <c r="J211" s="99"/>
    </row>
    <row r="212" spans="2:10" x14ac:dyDescent="0.15">
      <c r="B212" s="99"/>
      <c r="C212" s="99"/>
      <c r="D212" s="99"/>
      <c r="E212" s="99"/>
      <c r="F212" s="99"/>
      <c r="G212" s="122"/>
      <c r="H212" s="99"/>
      <c r="I212" s="99"/>
      <c r="J212" s="99"/>
    </row>
    <row r="213" spans="2:10" x14ac:dyDescent="0.15">
      <c r="B213" s="99"/>
      <c r="C213" s="99"/>
      <c r="D213" s="99"/>
      <c r="E213" s="99"/>
      <c r="F213" s="99"/>
      <c r="G213" s="122"/>
      <c r="H213" s="99"/>
      <c r="I213" s="99"/>
      <c r="J213" s="99"/>
    </row>
    <row r="214" spans="2:10" x14ac:dyDescent="0.15">
      <c r="B214" s="99"/>
      <c r="C214" s="99"/>
      <c r="D214" s="99"/>
      <c r="E214" s="99"/>
      <c r="F214" s="99"/>
      <c r="G214" s="122"/>
      <c r="H214" s="99"/>
      <c r="I214" s="99"/>
      <c r="J214" s="99"/>
    </row>
    <row r="215" spans="2:10" x14ac:dyDescent="0.15">
      <c r="B215" s="99"/>
      <c r="C215" s="99"/>
      <c r="D215" s="99"/>
      <c r="E215" s="99"/>
      <c r="F215" s="99"/>
      <c r="G215" s="122"/>
      <c r="H215" s="99"/>
      <c r="I215" s="99"/>
      <c r="J215" s="99"/>
    </row>
    <row r="216" spans="2:10" x14ac:dyDescent="0.15">
      <c r="B216" s="99"/>
      <c r="C216" s="99"/>
      <c r="D216" s="99"/>
      <c r="E216" s="99"/>
      <c r="F216" s="99"/>
      <c r="G216" s="122"/>
      <c r="H216" s="99"/>
      <c r="I216" s="99"/>
      <c r="J216" s="99"/>
    </row>
    <row r="217" spans="2:10" x14ac:dyDescent="0.15">
      <c r="B217" s="99"/>
      <c r="C217" s="99"/>
      <c r="D217" s="99"/>
      <c r="E217" s="99"/>
      <c r="F217" s="99"/>
      <c r="G217" s="122"/>
      <c r="H217" s="99"/>
      <c r="I217" s="99"/>
      <c r="J217" s="99"/>
    </row>
    <row r="218" spans="2:10" x14ac:dyDescent="0.15">
      <c r="B218" s="99"/>
      <c r="C218" s="99"/>
      <c r="D218" s="99"/>
      <c r="E218" s="99"/>
      <c r="F218" s="99"/>
      <c r="G218" s="122"/>
      <c r="H218" s="99"/>
      <c r="I218" s="99"/>
      <c r="J218" s="99"/>
    </row>
    <row r="219" spans="2:10" x14ac:dyDescent="0.15">
      <c r="B219" s="99"/>
      <c r="C219" s="99"/>
      <c r="D219" s="99"/>
      <c r="E219" s="99"/>
      <c r="F219" s="99"/>
      <c r="G219" s="122"/>
      <c r="H219" s="99"/>
      <c r="I219" s="99"/>
      <c r="J219" s="99"/>
    </row>
    <row r="220" spans="2:10" x14ac:dyDescent="0.15">
      <c r="B220" s="99"/>
      <c r="C220" s="99"/>
      <c r="D220" s="99"/>
      <c r="E220" s="99"/>
      <c r="F220" s="99"/>
      <c r="G220" s="122"/>
      <c r="H220" s="99"/>
      <c r="I220" s="99"/>
      <c r="J220" s="99"/>
    </row>
    <row r="221" spans="2:10" x14ac:dyDescent="0.15">
      <c r="B221" s="99"/>
      <c r="C221" s="99"/>
      <c r="D221" s="99"/>
      <c r="E221" s="99"/>
      <c r="F221" s="99"/>
      <c r="G221" s="122"/>
      <c r="H221" s="99"/>
      <c r="I221" s="99"/>
      <c r="J221" s="99"/>
    </row>
    <row r="222" spans="2:10" x14ac:dyDescent="0.15">
      <c r="B222" s="99"/>
      <c r="C222" s="99"/>
      <c r="D222" s="99"/>
      <c r="E222" s="99"/>
      <c r="F222" s="99"/>
      <c r="G222" s="122"/>
      <c r="H222" s="99"/>
      <c r="I222" s="99"/>
      <c r="J222" s="99"/>
    </row>
    <row r="223" spans="2:10" x14ac:dyDescent="0.15">
      <c r="B223" s="99"/>
      <c r="C223" s="99"/>
      <c r="D223" s="99"/>
      <c r="E223" s="99"/>
      <c r="F223" s="99"/>
      <c r="G223" s="122"/>
      <c r="H223" s="99"/>
      <c r="I223" s="99"/>
      <c r="J223" s="99"/>
    </row>
    <row r="224" spans="2:10" x14ac:dyDescent="0.15">
      <c r="B224" s="99"/>
      <c r="C224" s="99"/>
      <c r="D224" s="99"/>
      <c r="E224" s="99"/>
      <c r="F224" s="99"/>
      <c r="G224" s="122"/>
      <c r="H224" s="99"/>
      <c r="I224" s="99"/>
      <c r="J224" s="99"/>
    </row>
    <row r="225" spans="2:10" x14ac:dyDescent="0.15">
      <c r="B225" s="99"/>
      <c r="C225" s="99"/>
      <c r="D225" s="99"/>
      <c r="E225" s="99"/>
      <c r="F225" s="99"/>
      <c r="G225" s="122"/>
      <c r="H225" s="99"/>
      <c r="I225" s="99"/>
      <c r="J225" s="99"/>
    </row>
    <row r="226" spans="2:10" x14ac:dyDescent="0.15">
      <c r="B226" s="99"/>
      <c r="C226" s="99"/>
      <c r="D226" s="99"/>
      <c r="E226" s="99"/>
      <c r="F226" s="99"/>
      <c r="G226" s="122"/>
      <c r="H226" s="99"/>
      <c r="I226" s="99"/>
      <c r="J226" s="99"/>
    </row>
    <row r="227" spans="2:10" x14ac:dyDescent="0.15">
      <c r="B227" s="99"/>
      <c r="C227" s="99"/>
      <c r="D227" s="99"/>
      <c r="E227" s="99"/>
      <c r="F227" s="99"/>
      <c r="G227" s="122"/>
      <c r="H227" s="99"/>
      <c r="I227" s="99"/>
      <c r="J227" s="99"/>
    </row>
    <row r="228" spans="2:10" x14ac:dyDescent="0.15">
      <c r="B228" s="99"/>
      <c r="C228" s="99"/>
      <c r="D228" s="99"/>
      <c r="E228" s="99"/>
      <c r="F228" s="99"/>
      <c r="G228" s="122"/>
      <c r="H228" s="99"/>
      <c r="I228" s="99"/>
      <c r="J228" s="99"/>
    </row>
    <row r="229" spans="2:10" x14ac:dyDescent="0.15">
      <c r="B229" s="99"/>
      <c r="C229" s="99"/>
      <c r="D229" s="99"/>
      <c r="E229" s="99"/>
      <c r="F229" s="99"/>
      <c r="G229" s="122"/>
      <c r="H229" s="99"/>
      <c r="I229" s="99"/>
      <c r="J229" s="99"/>
    </row>
    <row r="230" spans="2:10" x14ac:dyDescent="0.15">
      <c r="B230" s="99"/>
      <c r="C230" s="99"/>
      <c r="D230" s="99"/>
      <c r="E230" s="99"/>
      <c r="F230" s="99"/>
      <c r="G230" s="122"/>
      <c r="H230" s="99"/>
      <c r="I230" s="99"/>
      <c r="J230" s="99"/>
    </row>
    <row r="231" spans="2:10" x14ac:dyDescent="0.15">
      <c r="B231" s="99"/>
      <c r="C231" s="99"/>
      <c r="D231" s="99"/>
      <c r="E231" s="99"/>
      <c r="F231" s="99"/>
      <c r="G231" s="122"/>
      <c r="H231" s="99"/>
      <c r="I231" s="99"/>
      <c r="J231" s="99"/>
    </row>
    <row r="232" spans="2:10" x14ac:dyDescent="0.15">
      <c r="B232" s="99"/>
      <c r="C232" s="99"/>
      <c r="D232" s="99"/>
      <c r="E232" s="99"/>
      <c r="F232" s="99"/>
      <c r="G232" s="122"/>
      <c r="H232" s="99"/>
      <c r="I232" s="99"/>
      <c r="J232" s="99"/>
    </row>
    <row r="233" spans="2:10" x14ac:dyDescent="0.15">
      <c r="B233" s="99"/>
      <c r="C233" s="99"/>
      <c r="D233" s="99"/>
      <c r="E233" s="99"/>
      <c r="F233" s="99"/>
      <c r="G233" s="122"/>
      <c r="H233" s="99"/>
      <c r="I233" s="99"/>
      <c r="J233" s="99"/>
    </row>
    <row r="234" spans="2:10" x14ac:dyDescent="0.15">
      <c r="B234" s="99"/>
      <c r="C234" s="99"/>
      <c r="D234" s="99"/>
      <c r="E234" s="99"/>
      <c r="F234" s="99"/>
      <c r="G234" s="122"/>
      <c r="H234" s="99"/>
      <c r="I234" s="99"/>
      <c r="J234" s="99"/>
    </row>
    <row r="235" spans="2:10" x14ac:dyDescent="0.15">
      <c r="B235" s="99"/>
      <c r="C235" s="99"/>
      <c r="D235" s="99"/>
      <c r="E235" s="99"/>
      <c r="F235" s="99"/>
      <c r="G235" s="122"/>
      <c r="H235" s="99"/>
      <c r="I235" s="99"/>
      <c r="J235" s="99"/>
    </row>
    <row r="236" spans="2:10" x14ac:dyDescent="0.15">
      <c r="B236" s="99"/>
      <c r="C236" s="99"/>
      <c r="D236" s="99"/>
      <c r="E236" s="99"/>
      <c r="F236" s="99"/>
      <c r="G236" s="122"/>
      <c r="H236" s="99"/>
      <c r="I236" s="99"/>
      <c r="J236" s="99"/>
    </row>
    <row r="237" spans="2:10" x14ac:dyDescent="0.15">
      <c r="B237" s="99"/>
      <c r="C237" s="99"/>
      <c r="D237" s="99"/>
      <c r="E237" s="99"/>
      <c r="F237" s="99"/>
      <c r="G237" s="122"/>
      <c r="H237" s="99"/>
      <c r="I237" s="99"/>
      <c r="J237" s="99"/>
    </row>
    <row r="238" spans="2:10" x14ac:dyDescent="0.15">
      <c r="B238" s="99"/>
      <c r="C238" s="99"/>
      <c r="D238" s="99"/>
      <c r="E238" s="99"/>
      <c r="F238" s="99"/>
      <c r="G238" s="122"/>
      <c r="H238" s="99"/>
      <c r="I238" s="99"/>
      <c r="J238" s="99"/>
    </row>
    <row r="239" spans="2:10" x14ac:dyDescent="0.15">
      <c r="B239" s="99"/>
      <c r="C239" s="99"/>
      <c r="D239" s="99"/>
      <c r="E239" s="99"/>
      <c r="F239" s="99"/>
      <c r="G239" s="122"/>
      <c r="H239" s="99"/>
      <c r="I239" s="99"/>
      <c r="J239" s="99"/>
    </row>
    <row r="240" spans="2:10" x14ac:dyDescent="0.15">
      <c r="B240" s="99"/>
      <c r="C240" s="99"/>
      <c r="D240" s="99"/>
      <c r="E240" s="99"/>
      <c r="F240" s="99"/>
      <c r="G240" s="122"/>
      <c r="H240" s="99"/>
      <c r="I240" s="99"/>
      <c r="J240" s="99"/>
    </row>
    <row r="241" spans="2:10" x14ac:dyDescent="0.15">
      <c r="B241" s="99"/>
      <c r="C241" s="99"/>
      <c r="D241" s="99"/>
      <c r="E241" s="99"/>
      <c r="F241" s="99"/>
      <c r="G241" s="122"/>
      <c r="H241" s="99"/>
      <c r="I241" s="99"/>
      <c r="J241" s="99"/>
    </row>
    <row r="242" spans="2:10" x14ac:dyDescent="0.15">
      <c r="B242" s="99"/>
      <c r="C242" s="99"/>
      <c r="D242" s="99"/>
      <c r="E242" s="99"/>
      <c r="F242" s="99"/>
      <c r="G242" s="122"/>
      <c r="H242" s="99"/>
      <c r="I242" s="99"/>
      <c r="J242" s="99"/>
    </row>
    <row r="243" spans="2:10" x14ac:dyDescent="0.15">
      <c r="B243" s="99"/>
      <c r="C243" s="99"/>
      <c r="D243" s="99"/>
      <c r="E243" s="99"/>
      <c r="F243" s="99"/>
      <c r="G243" s="122"/>
      <c r="H243" s="99"/>
      <c r="I243" s="99"/>
      <c r="J243" s="99"/>
    </row>
    <row r="244" spans="2:10" x14ac:dyDescent="0.15">
      <c r="B244" s="99"/>
      <c r="C244" s="99"/>
      <c r="D244" s="99"/>
      <c r="E244" s="99"/>
      <c r="F244" s="99"/>
      <c r="G244" s="122"/>
      <c r="H244" s="99"/>
      <c r="I244" s="99"/>
      <c r="J244" s="99"/>
    </row>
    <row r="245" spans="2:10" x14ac:dyDescent="0.15">
      <c r="G245" s="123"/>
      <c r="H245" s="124"/>
    </row>
    <row r="246" spans="2:10" x14ac:dyDescent="0.15">
      <c r="G246" s="123"/>
      <c r="H246" s="124"/>
    </row>
    <row r="247" spans="2:10" x14ac:dyDescent="0.15">
      <c r="G247" s="123"/>
      <c r="H247" s="124"/>
    </row>
    <row r="248" spans="2:10" x14ac:dyDescent="0.15">
      <c r="G248" s="123"/>
      <c r="H248" s="124"/>
    </row>
    <row r="249" spans="2:10" x14ac:dyDescent="0.15">
      <c r="G249" s="123"/>
      <c r="H249" s="124"/>
    </row>
  </sheetData>
  <sheetProtection sheet="1" formatCells="0" formatColumns="0" formatRows="0" insertHyperlinks="0" deleteColumns="0" deleteRows="0" sort="0" autoFilter="0" pivotTables="0"/>
  <autoFilter ref="B11:J142" xr:uid="{00000000-0009-0000-0000-000000000000}"/>
  <mergeCells count="2">
    <mergeCell ref="B3:J6"/>
    <mergeCell ref="B7:J7"/>
  </mergeCells>
  <dataValidations count="5">
    <dataValidation type="list" allowBlank="1" showInputMessage="1" showErrorMessage="1" sqref="G153:G202 H254:H260" xr:uid="{431D3FB8-A246-471B-AA0A-D9E08F045047}">
      <formula1>"Ja,Nee,IKT"</formula1>
    </dataValidation>
    <dataValidation type="list" allowBlank="1" showInputMessage="1" showErrorMessage="1" sqref="H245:H253" xr:uid="{5652FAD7-AD15-4BC6-9475-7897C67E3B36}">
      <formula1>"Ja,Nee,"</formula1>
    </dataValidation>
    <dataValidation type="list" allowBlank="1" showInputMessage="1" showErrorMessage="1" sqref="E13:E36" xr:uid="{0EA756CD-15F4-4297-B53F-174A2707E5D7}">
      <formula1>"Onderdeel prototype, Onderdeel testopstelling, Kan ook voor iets anders gebruikt worden"</formula1>
    </dataValidation>
    <dataValidation type="list" allowBlank="1" showInputMessage="1" showErrorMessage="1" sqref="E12" xr:uid="{94FD02C3-238D-432B-8634-86FDD8B66D15}">
      <formula1>"Uitsluitend onderdeel prototype, Uitsluitend onderdeel testopstelling, Kan ook voor iets anders gebruikt worden"</formula1>
    </dataValidation>
    <dataValidation type="list" allowBlank="1" showInputMessage="1" showErrorMessage="1" sqref="F12:F36" xr:uid="{205BB66D-2559-43CB-9EAE-8978D8060BFB}">
      <formula1>"Ja,Nee,Deels"</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8F9B3-448A-44D3-8098-8994FC94E71A}">
          <x14:formula1>
            <xm:f>'Algemene informatie'!$G$6:$G$10</xm:f>
          </x14:formula1>
          <xm:sqref>I12:I36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0433-89E6-49B3-BBCC-1AA831AD6BA7}">
  <sheetPr>
    <tabColor theme="9" tint="-0.249977111117893"/>
    <pageSetUpPr fitToPage="1"/>
  </sheetPr>
  <dimension ref="B2:Y250"/>
  <sheetViews>
    <sheetView showGridLines="0" zoomScale="80" zoomScaleNormal="80" workbookViewId="0">
      <selection activeCell="H2" sqref="H2"/>
    </sheetView>
  </sheetViews>
  <sheetFormatPr defaultColWidth="9" defaultRowHeight="13.5" x14ac:dyDescent="0.15"/>
  <cols>
    <col min="1" max="1" width="1.875" style="83" customWidth="1"/>
    <col min="2" max="2" width="30.25" style="83" customWidth="1"/>
    <col min="3" max="3" width="22.75" style="83" customWidth="1"/>
    <col min="4" max="4" width="15.875" style="83" customWidth="1"/>
    <col min="5" max="5" width="16" style="106" customWidth="1"/>
    <col min="6" max="6" width="28.5" style="106" customWidth="1"/>
    <col min="7" max="7" width="32.75" style="106" customWidth="1"/>
    <col min="8" max="8" width="52.125" style="83" customWidth="1"/>
    <col min="9" max="9" width="9" style="83" customWidth="1"/>
    <col min="10" max="10" width="10.625" style="83" customWidth="1"/>
    <col min="11" max="17" width="9" style="83" customWidth="1"/>
    <col min="18" max="18" width="1.5" style="83" customWidth="1"/>
    <col min="19" max="25" width="9" style="83" hidden="1" customWidth="1"/>
    <col min="26" max="16384" width="9" style="83"/>
  </cols>
  <sheetData>
    <row r="2" spans="2:10" s="82" customFormat="1" ht="49.5" customHeight="1" thickBot="1" x14ac:dyDescent="0.2">
      <c r="B2" s="78" t="s">
        <v>68</v>
      </c>
      <c r="C2" s="79"/>
      <c r="D2" s="79"/>
      <c r="E2" s="81"/>
      <c r="F2" s="81"/>
      <c r="G2" s="81"/>
      <c r="H2" s="79"/>
    </row>
    <row r="3" spans="2:10" ht="12.75" customHeight="1" x14ac:dyDescent="0.15">
      <c r="B3" s="254" t="s">
        <v>69</v>
      </c>
      <c r="C3" s="255"/>
      <c r="D3" s="256"/>
      <c r="E3" s="256"/>
      <c r="F3" s="256"/>
      <c r="G3" s="256"/>
      <c r="H3" s="257"/>
    </row>
    <row r="4" spans="2:10" ht="12.75" customHeight="1" x14ac:dyDescent="0.15">
      <c r="B4" s="258"/>
      <c r="C4" s="259"/>
      <c r="D4" s="260"/>
      <c r="E4" s="260"/>
      <c r="F4" s="260"/>
      <c r="G4" s="260"/>
      <c r="H4" s="261"/>
    </row>
    <row r="5" spans="2:10" x14ac:dyDescent="0.15">
      <c r="B5" s="262"/>
      <c r="C5" s="260"/>
      <c r="D5" s="260"/>
      <c r="E5" s="260"/>
      <c r="F5" s="260"/>
      <c r="G5" s="260"/>
      <c r="H5" s="261"/>
    </row>
    <row r="6" spans="2:10" ht="25.5" customHeight="1" thickBot="1" x14ac:dyDescent="0.2">
      <c r="B6" s="263"/>
      <c r="C6" s="264"/>
      <c r="D6" s="264"/>
      <c r="E6" s="264"/>
      <c r="F6" s="264"/>
      <c r="G6" s="264"/>
      <c r="H6" s="265"/>
    </row>
    <row r="7" spans="2:10" s="116" customFormat="1" ht="15.75" thickBot="1" x14ac:dyDescent="0.2">
      <c r="B7" s="266" t="s">
        <v>46</v>
      </c>
      <c r="C7" s="266"/>
      <c r="D7" s="266"/>
      <c r="E7" s="266"/>
      <c r="F7" s="266"/>
      <c r="G7" s="266"/>
      <c r="H7" s="266"/>
    </row>
    <row r="8" spans="2:10" s="87" customFormat="1" ht="48" customHeight="1" thickBot="1" x14ac:dyDescent="0.2">
      <c r="B8" s="127" t="s">
        <v>70</v>
      </c>
      <c r="C8" s="84" t="s">
        <v>26</v>
      </c>
      <c r="D8" s="84" t="s">
        <v>71</v>
      </c>
      <c r="E8" s="85" t="s">
        <v>29</v>
      </c>
      <c r="F8" s="85" t="s">
        <v>72</v>
      </c>
      <c r="G8" s="128" t="s">
        <v>60</v>
      </c>
      <c r="H8" s="86" t="s">
        <v>31</v>
      </c>
    </row>
    <row r="9" spans="2:10" x14ac:dyDescent="0.15">
      <c r="B9" s="117" t="s">
        <v>73</v>
      </c>
      <c r="C9" s="117" t="s">
        <v>74</v>
      </c>
      <c r="D9" s="117">
        <v>50</v>
      </c>
      <c r="E9" s="118">
        <v>50</v>
      </c>
      <c r="F9" s="118">
        <f>D9*E9</f>
        <v>2500</v>
      </c>
      <c r="G9" s="117" t="s">
        <v>75</v>
      </c>
      <c r="H9" s="117"/>
    </row>
    <row r="10" spans="2:10" ht="27.75" customHeight="1" thickBot="1" x14ac:dyDescent="0.2">
      <c r="B10" s="99"/>
      <c r="C10" s="99"/>
      <c r="D10" s="99"/>
      <c r="E10" s="153"/>
      <c r="F10" s="153"/>
      <c r="G10" s="153"/>
      <c r="H10" s="120"/>
    </row>
    <row r="11" spans="2:10" s="154" customFormat="1" ht="60.75" customHeight="1" thickBot="1" x14ac:dyDescent="0.2">
      <c r="B11" s="134" t="s">
        <v>70</v>
      </c>
      <c r="C11" s="130" t="s">
        <v>26</v>
      </c>
      <c r="D11" s="139" t="s">
        <v>76</v>
      </c>
      <c r="E11" s="139" t="s">
        <v>77</v>
      </c>
      <c r="F11" s="130" t="s">
        <v>72</v>
      </c>
      <c r="G11" s="130" t="s">
        <v>60</v>
      </c>
      <c r="H11" s="130" t="s">
        <v>31</v>
      </c>
    </row>
    <row r="12" spans="2:10" ht="15" customHeight="1" x14ac:dyDescent="0.15">
      <c r="B12" s="46"/>
      <c r="C12" s="46"/>
      <c r="D12" s="46"/>
      <c r="E12" s="58"/>
      <c r="F12" s="58"/>
      <c r="G12" s="58"/>
      <c r="H12" s="59"/>
      <c r="J12" s="155"/>
    </row>
    <row r="13" spans="2:10" ht="15" customHeight="1" x14ac:dyDescent="0.15">
      <c r="B13" s="48"/>
      <c r="C13" s="48"/>
      <c r="D13" s="48"/>
      <c r="E13" s="60"/>
      <c r="F13" s="60"/>
      <c r="G13" s="58"/>
      <c r="H13" s="61"/>
    </row>
    <row r="14" spans="2:10" ht="15" customHeight="1" x14ac:dyDescent="0.15">
      <c r="B14" s="48"/>
      <c r="C14" s="48"/>
      <c r="D14" s="48"/>
      <c r="E14" s="60"/>
      <c r="F14" s="60"/>
      <c r="G14" s="58"/>
      <c r="H14" s="61"/>
      <c r="I14" s="156"/>
    </row>
    <row r="15" spans="2:10" ht="15" customHeight="1" x14ac:dyDescent="0.15">
      <c r="B15" s="48"/>
      <c r="C15" s="48"/>
      <c r="D15" s="48"/>
      <c r="E15" s="60"/>
      <c r="F15" s="60"/>
      <c r="G15" s="58"/>
      <c r="H15" s="61"/>
    </row>
    <row r="16" spans="2:10" ht="15" customHeight="1" x14ac:dyDescent="0.15">
      <c r="B16" s="48"/>
      <c r="C16" s="48"/>
      <c r="D16" s="48"/>
      <c r="E16" s="60"/>
      <c r="F16" s="60"/>
      <c r="G16" s="58"/>
      <c r="H16" s="61"/>
    </row>
    <row r="17" spans="2:8" ht="15" customHeight="1" x14ac:dyDescent="0.15">
      <c r="B17" s="48"/>
      <c r="C17" s="48"/>
      <c r="D17" s="48"/>
      <c r="E17" s="60"/>
      <c r="F17" s="60"/>
      <c r="G17" s="58"/>
      <c r="H17" s="61"/>
    </row>
    <row r="18" spans="2:8" ht="15" customHeight="1" x14ac:dyDescent="0.15">
      <c r="B18" s="48"/>
      <c r="C18" s="48"/>
      <c r="D18" s="48"/>
      <c r="E18" s="60"/>
      <c r="F18" s="60"/>
      <c r="G18" s="58"/>
      <c r="H18" s="62"/>
    </row>
    <row r="19" spans="2:8" ht="15" customHeight="1" x14ac:dyDescent="0.15">
      <c r="B19" s="48"/>
      <c r="C19" s="48"/>
      <c r="D19" s="48"/>
      <c r="E19" s="60"/>
      <c r="F19" s="60"/>
      <c r="G19" s="58"/>
      <c r="H19" s="61"/>
    </row>
    <row r="20" spans="2:8" ht="15" customHeight="1" x14ac:dyDescent="0.15">
      <c r="B20" s="48"/>
      <c r="C20" s="48"/>
      <c r="D20" s="48"/>
      <c r="E20" s="60"/>
      <c r="F20" s="60"/>
      <c r="G20" s="58"/>
      <c r="H20" s="61"/>
    </row>
    <row r="21" spans="2:8" ht="15" customHeight="1" x14ac:dyDescent="0.15">
      <c r="B21" s="48"/>
      <c r="C21" s="48"/>
      <c r="D21" s="48"/>
      <c r="E21" s="60"/>
      <c r="F21" s="60"/>
      <c r="G21" s="58"/>
      <c r="H21" s="61"/>
    </row>
    <row r="22" spans="2:8" ht="15" customHeight="1" x14ac:dyDescent="0.15">
      <c r="B22" s="48"/>
      <c r="C22" s="48"/>
      <c r="D22" s="48"/>
      <c r="E22" s="60"/>
      <c r="F22" s="60"/>
      <c r="G22" s="58"/>
      <c r="H22" s="61"/>
    </row>
    <row r="23" spans="2:8" ht="15" customHeight="1" x14ac:dyDescent="0.15">
      <c r="B23" s="48"/>
      <c r="C23" s="48"/>
      <c r="D23" s="48"/>
      <c r="E23" s="60"/>
      <c r="F23" s="60"/>
      <c r="G23" s="58"/>
      <c r="H23" s="61"/>
    </row>
    <row r="24" spans="2:8" ht="15" customHeight="1" x14ac:dyDescent="0.15">
      <c r="B24" s="48"/>
      <c r="C24" s="48"/>
      <c r="D24" s="48"/>
      <c r="E24" s="60"/>
      <c r="F24" s="60"/>
      <c r="G24" s="58"/>
      <c r="H24" s="62"/>
    </row>
    <row r="25" spans="2:8" ht="15" customHeight="1" x14ac:dyDescent="0.15">
      <c r="B25" s="48"/>
      <c r="C25" s="48"/>
      <c r="D25" s="48"/>
      <c r="E25" s="60"/>
      <c r="F25" s="60"/>
      <c r="G25" s="58"/>
      <c r="H25" s="61"/>
    </row>
    <row r="26" spans="2:8" ht="15" customHeight="1" x14ac:dyDescent="0.15">
      <c r="B26" s="48"/>
      <c r="C26" s="48"/>
      <c r="D26" s="48"/>
      <c r="E26" s="60"/>
      <c r="F26" s="60"/>
      <c r="G26" s="58"/>
      <c r="H26" s="61"/>
    </row>
    <row r="27" spans="2:8" ht="15" customHeight="1" x14ac:dyDescent="0.15">
      <c r="B27" s="48"/>
      <c r="C27" s="48"/>
      <c r="D27" s="48"/>
      <c r="E27" s="60"/>
      <c r="F27" s="60"/>
      <c r="G27" s="58"/>
      <c r="H27" s="61"/>
    </row>
    <row r="28" spans="2:8" ht="15" customHeight="1" x14ac:dyDescent="0.15">
      <c r="B28" s="48"/>
      <c r="C28" s="48"/>
      <c r="D28" s="48"/>
      <c r="E28" s="60"/>
      <c r="F28" s="60"/>
      <c r="G28" s="58"/>
      <c r="H28" s="61"/>
    </row>
    <row r="29" spans="2:8" ht="15" customHeight="1" x14ac:dyDescent="0.15">
      <c r="B29" s="48"/>
      <c r="C29" s="48"/>
      <c r="D29" s="48"/>
      <c r="E29" s="60"/>
      <c r="F29" s="60"/>
      <c r="G29" s="58"/>
      <c r="H29" s="61"/>
    </row>
    <row r="30" spans="2:8" ht="15" customHeight="1" x14ac:dyDescent="0.15">
      <c r="B30" s="48"/>
      <c r="C30" s="48"/>
      <c r="D30" s="48"/>
      <c r="E30" s="60"/>
      <c r="F30" s="60"/>
      <c r="G30" s="58"/>
      <c r="H30" s="62"/>
    </row>
    <row r="31" spans="2:8" ht="15" customHeight="1" x14ac:dyDescent="0.15">
      <c r="B31" s="48"/>
      <c r="C31" s="48"/>
      <c r="D31" s="48"/>
      <c r="E31" s="60"/>
      <c r="F31" s="60"/>
      <c r="G31" s="58"/>
      <c r="H31" s="61"/>
    </row>
    <row r="32" spans="2:8" ht="15" customHeight="1" x14ac:dyDescent="0.15">
      <c r="B32" s="48"/>
      <c r="C32" s="48"/>
      <c r="D32" s="48"/>
      <c r="E32" s="60"/>
      <c r="F32" s="60"/>
      <c r="G32" s="58"/>
      <c r="H32" s="61"/>
    </row>
    <row r="33" spans="2:9" ht="15" customHeight="1" x14ac:dyDescent="0.15">
      <c r="B33" s="48"/>
      <c r="C33" s="48"/>
      <c r="D33" s="48"/>
      <c r="E33" s="60"/>
      <c r="F33" s="60"/>
      <c r="G33" s="58"/>
      <c r="H33" s="61"/>
    </row>
    <row r="34" spans="2:9" ht="15" customHeight="1" x14ac:dyDescent="0.15">
      <c r="B34" s="48"/>
      <c r="C34" s="48"/>
      <c r="D34" s="48"/>
      <c r="E34" s="60"/>
      <c r="F34" s="60"/>
      <c r="G34" s="58"/>
      <c r="H34" s="61"/>
    </row>
    <row r="35" spans="2:9" ht="15" customHeight="1" x14ac:dyDescent="0.15">
      <c r="B35" s="48"/>
      <c r="C35" s="48"/>
      <c r="D35" s="48"/>
      <c r="E35" s="60"/>
      <c r="F35" s="60"/>
      <c r="G35" s="58"/>
      <c r="H35" s="61"/>
    </row>
    <row r="36" spans="2:9" ht="15" customHeight="1" x14ac:dyDescent="0.15">
      <c r="B36" s="48"/>
      <c r="C36" s="48"/>
      <c r="D36" s="48"/>
      <c r="E36" s="60"/>
      <c r="F36" s="60"/>
      <c r="G36" s="58"/>
      <c r="H36" s="62"/>
    </row>
    <row r="37" spans="2:9" ht="15" customHeight="1" x14ac:dyDescent="0.15">
      <c r="B37" s="48"/>
      <c r="C37" s="48"/>
      <c r="D37" s="48"/>
      <c r="E37" s="60"/>
      <c r="F37" s="60"/>
      <c r="G37" s="58"/>
      <c r="H37" s="61"/>
    </row>
    <row r="38" spans="2:9" ht="15" customHeight="1" x14ac:dyDescent="0.15">
      <c r="B38" s="52"/>
      <c r="C38" s="52"/>
      <c r="D38" s="52"/>
      <c r="E38" s="63"/>
      <c r="F38" s="63"/>
      <c r="G38" s="63"/>
      <c r="H38" s="64"/>
    </row>
    <row r="39" spans="2:9" x14ac:dyDescent="0.15">
      <c r="B39" s="22"/>
      <c r="C39" s="22"/>
      <c r="D39" s="22"/>
      <c r="E39" s="39"/>
      <c r="F39" s="39"/>
      <c r="G39" s="39"/>
      <c r="H39" s="40"/>
      <c r="I39" s="99"/>
    </row>
    <row r="40" spans="2:9" x14ac:dyDescent="0.15">
      <c r="B40" s="22"/>
      <c r="C40" s="22"/>
      <c r="D40" s="22"/>
      <c r="E40" s="39"/>
      <c r="F40" s="39"/>
      <c r="G40" s="39"/>
      <c r="H40" s="40"/>
      <c r="I40" s="99"/>
    </row>
    <row r="41" spans="2:9" x14ac:dyDescent="0.15">
      <c r="B41" s="22"/>
      <c r="C41" s="22"/>
      <c r="D41" s="22"/>
      <c r="E41" s="39"/>
      <c r="F41" s="39"/>
      <c r="G41" s="39"/>
      <c r="H41" s="40"/>
      <c r="I41" s="99"/>
    </row>
    <row r="42" spans="2:9" x14ac:dyDescent="0.15">
      <c r="B42" s="22"/>
      <c r="C42" s="22"/>
      <c r="D42" s="22"/>
      <c r="E42" s="39"/>
      <c r="F42" s="39"/>
      <c r="G42" s="39"/>
      <c r="H42" s="41"/>
      <c r="I42" s="99"/>
    </row>
    <row r="43" spans="2:9" x14ac:dyDescent="0.15">
      <c r="B43" s="22"/>
      <c r="C43" s="22"/>
      <c r="D43" s="22"/>
      <c r="E43" s="39"/>
      <c r="F43" s="39"/>
      <c r="G43" s="39"/>
      <c r="H43" s="40"/>
      <c r="I43" s="99"/>
    </row>
    <row r="44" spans="2:9" x14ac:dyDescent="0.15">
      <c r="B44" s="22"/>
      <c r="C44" s="22"/>
      <c r="D44" s="22"/>
      <c r="E44" s="39"/>
      <c r="F44" s="39"/>
      <c r="G44" s="39"/>
      <c r="H44" s="40"/>
      <c r="I44" s="99"/>
    </row>
    <row r="45" spans="2:9" x14ac:dyDescent="0.15">
      <c r="B45" s="22"/>
      <c r="C45" s="22"/>
      <c r="D45" s="22"/>
      <c r="E45" s="39"/>
      <c r="F45" s="39"/>
      <c r="G45" s="39"/>
      <c r="H45" s="40"/>
      <c r="I45" s="99"/>
    </row>
    <row r="46" spans="2:9" x14ac:dyDescent="0.15">
      <c r="B46" s="22"/>
      <c r="C46" s="22"/>
      <c r="D46" s="22"/>
      <c r="E46" s="39"/>
      <c r="F46" s="39"/>
      <c r="G46" s="39"/>
      <c r="H46" s="40"/>
      <c r="I46" s="99"/>
    </row>
    <row r="47" spans="2:9" x14ac:dyDescent="0.15">
      <c r="B47" s="22"/>
      <c r="C47" s="22"/>
      <c r="D47" s="22"/>
      <c r="E47" s="39"/>
      <c r="F47" s="39"/>
      <c r="G47" s="39"/>
      <c r="H47" s="40"/>
      <c r="I47" s="99"/>
    </row>
    <row r="48" spans="2:9" x14ac:dyDescent="0.15">
      <c r="B48" s="22"/>
      <c r="C48" s="22"/>
      <c r="D48" s="22"/>
      <c r="E48" s="39"/>
      <c r="F48" s="39"/>
      <c r="G48" s="39"/>
      <c r="H48" s="41"/>
      <c r="I48" s="99"/>
    </row>
    <row r="49" spans="2:9" x14ac:dyDescent="0.15">
      <c r="B49" s="22"/>
      <c r="C49" s="22"/>
      <c r="D49" s="22"/>
      <c r="E49" s="39"/>
      <c r="F49" s="39"/>
      <c r="G49" s="39"/>
      <c r="H49" s="41"/>
      <c r="I49" s="99"/>
    </row>
    <row r="50" spans="2:9" x14ac:dyDescent="0.15">
      <c r="B50" s="22"/>
      <c r="C50" s="22"/>
      <c r="D50" s="22"/>
      <c r="E50" s="39"/>
      <c r="F50" s="39"/>
      <c r="G50" s="39"/>
      <c r="H50" s="41"/>
      <c r="I50" s="99"/>
    </row>
    <row r="51" spans="2:9" x14ac:dyDescent="0.15">
      <c r="B51" s="22"/>
      <c r="C51" s="22"/>
      <c r="D51" s="22"/>
      <c r="E51" s="39"/>
      <c r="F51" s="39"/>
      <c r="G51" s="39"/>
      <c r="H51" s="41"/>
      <c r="I51" s="99"/>
    </row>
    <row r="52" spans="2:9" x14ac:dyDescent="0.15">
      <c r="B52" s="22"/>
      <c r="C52" s="22"/>
      <c r="D52" s="22"/>
      <c r="E52" s="39"/>
      <c r="F52" s="39"/>
      <c r="G52" s="39"/>
      <c r="H52" s="41"/>
      <c r="I52" s="99"/>
    </row>
    <row r="53" spans="2:9" x14ac:dyDescent="0.15">
      <c r="B53" s="22"/>
      <c r="C53" s="22"/>
      <c r="D53" s="22"/>
      <c r="E53" s="39"/>
      <c r="F53" s="39"/>
      <c r="G53" s="39"/>
      <c r="H53" s="41"/>
      <c r="I53" s="99"/>
    </row>
    <row r="54" spans="2:9" x14ac:dyDescent="0.15">
      <c r="B54" s="22"/>
      <c r="C54" s="22"/>
      <c r="D54" s="22"/>
      <c r="E54" s="39"/>
      <c r="F54" s="39"/>
      <c r="G54" s="39"/>
      <c r="H54" s="41"/>
      <c r="I54" s="99"/>
    </row>
    <row r="55" spans="2:9" x14ac:dyDescent="0.15">
      <c r="B55" s="22"/>
      <c r="C55" s="22"/>
      <c r="D55" s="22"/>
      <c r="E55" s="39"/>
      <c r="F55" s="39"/>
      <c r="G55" s="39"/>
      <c r="H55" s="41"/>
      <c r="I55" s="99"/>
    </row>
    <row r="56" spans="2:9" x14ac:dyDescent="0.15">
      <c r="B56" s="22"/>
      <c r="C56" s="22"/>
      <c r="D56" s="22"/>
      <c r="E56" s="39"/>
      <c r="F56" s="39"/>
      <c r="G56" s="39"/>
      <c r="H56" s="41"/>
      <c r="I56" s="99"/>
    </row>
    <row r="57" spans="2:9" x14ac:dyDescent="0.15">
      <c r="B57" s="22"/>
      <c r="C57" s="22"/>
      <c r="D57" s="22"/>
      <c r="E57" s="39"/>
      <c r="F57" s="39"/>
      <c r="G57" s="39"/>
      <c r="H57" s="41"/>
      <c r="I57" s="99"/>
    </row>
    <row r="58" spans="2:9" x14ac:dyDescent="0.15">
      <c r="B58" s="22"/>
      <c r="C58" s="22"/>
      <c r="D58" s="22"/>
      <c r="E58" s="39"/>
      <c r="F58" s="39"/>
      <c r="G58" s="39"/>
      <c r="H58" s="41"/>
      <c r="I58" s="99"/>
    </row>
    <row r="59" spans="2:9" x14ac:dyDescent="0.15">
      <c r="B59" s="22"/>
      <c r="C59" s="22"/>
      <c r="D59" s="22"/>
      <c r="E59" s="39"/>
      <c r="F59" s="39"/>
      <c r="G59" s="39"/>
      <c r="H59" s="41"/>
      <c r="I59" s="99"/>
    </row>
    <row r="60" spans="2:9" x14ac:dyDescent="0.15">
      <c r="B60" s="22"/>
      <c r="C60" s="22"/>
      <c r="D60" s="22"/>
      <c r="E60" s="39"/>
      <c r="F60" s="39"/>
      <c r="G60" s="39"/>
      <c r="H60" s="41"/>
      <c r="I60" s="99"/>
    </row>
    <row r="61" spans="2:9" x14ac:dyDescent="0.15">
      <c r="B61" s="22"/>
      <c r="C61" s="22"/>
      <c r="D61" s="22"/>
      <c r="E61" s="39"/>
      <c r="F61" s="39"/>
      <c r="G61" s="39"/>
      <c r="H61" s="41"/>
      <c r="I61" s="99"/>
    </row>
    <row r="62" spans="2:9" x14ac:dyDescent="0.15">
      <c r="B62" s="22"/>
      <c r="C62" s="22"/>
      <c r="D62" s="22"/>
      <c r="E62" s="39"/>
      <c r="F62" s="39"/>
      <c r="G62" s="39"/>
      <c r="H62" s="41"/>
      <c r="I62" s="99"/>
    </row>
    <row r="63" spans="2:9" x14ac:dyDescent="0.15">
      <c r="B63" s="99"/>
      <c r="C63" s="99"/>
      <c r="D63" s="99"/>
      <c r="E63" s="153"/>
      <c r="F63" s="153"/>
      <c r="G63" s="153"/>
      <c r="H63" s="120"/>
      <c r="I63" s="99"/>
    </row>
    <row r="64" spans="2:9" x14ac:dyDescent="0.15">
      <c r="B64" s="99"/>
      <c r="C64" s="99"/>
      <c r="D64" s="99"/>
      <c r="E64" s="153"/>
      <c r="F64" s="153"/>
      <c r="G64" s="153"/>
      <c r="H64" s="120"/>
      <c r="I64" s="99"/>
    </row>
    <row r="65" spans="2:9" x14ac:dyDescent="0.15">
      <c r="B65" s="99"/>
      <c r="C65" s="99"/>
      <c r="D65" s="99"/>
      <c r="E65" s="153"/>
      <c r="F65" s="153"/>
      <c r="G65" s="153"/>
      <c r="H65" s="120"/>
      <c r="I65" s="99"/>
    </row>
    <row r="66" spans="2:9" x14ac:dyDescent="0.15">
      <c r="B66" s="99"/>
      <c r="C66" s="99"/>
      <c r="D66" s="99"/>
      <c r="E66" s="153"/>
      <c r="F66" s="153"/>
      <c r="G66" s="153"/>
      <c r="H66" s="120"/>
      <c r="I66" s="99"/>
    </row>
    <row r="67" spans="2:9" x14ac:dyDescent="0.15">
      <c r="B67" s="99"/>
      <c r="C67" s="99"/>
      <c r="D67" s="99"/>
      <c r="E67" s="153"/>
      <c r="F67" s="153"/>
      <c r="G67" s="153"/>
      <c r="H67" s="120"/>
      <c r="I67" s="99"/>
    </row>
    <row r="68" spans="2:9" x14ac:dyDescent="0.15">
      <c r="B68" s="99"/>
      <c r="C68" s="99"/>
      <c r="D68" s="99"/>
      <c r="E68" s="153"/>
      <c r="F68" s="153"/>
      <c r="G68" s="153"/>
      <c r="H68" s="120"/>
      <c r="I68" s="99"/>
    </row>
    <row r="69" spans="2:9" x14ac:dyDescent="0.15">
      <c r="B69" s="99"/>
      <c r="C69" s="99"/>
      <c r="D69" s="99"/>
      <c r="E69" s="153"/>
      <c r="F69" s="153"/>
      <c r="G69" s="153"/>
      <c r="H69" s="120"/>
      <c r="I69" s="99"/>
    </row>
    <row r="70" spans="2:9" x14ac:dyDescent="0.15">
      <c r="B70" s="99"/>
      <c r="C70" s="99"/>
      <c r="D70" s="99"/>
      <c r="E70" s="153"/>
      <c r="F70" s="153"/>
      <c r="G70" s="153"/>
      <c r="H70" s="120"/>
      <c r="I70" s="99"/>
    </row>
    <row r="71" spans="2:9" x14ac:dyDescent="0.15">
      <c r="B71" s="99"/>
      <c r="C71" s="99"/>
      <c r="D71" s="99"/>
      <c r="E71" s="153"/>
      <c r="F71" s="153"/>
      <c r="G71" s="153"/>
      <c r="H71" s="120"/>
      <c r="I71" s="99"/>
    </row>
    <row r="72" spans="2:9" x14ac:dyDescent="0.15">
      <c r="B72" s="99"/>
      <c r="C72" s="99"/>
      <c r="D72" s="99"/>
      <c r="E72" s="153"/>
      <c r="F72" s="153"/>
      <c r="G72" s="153"/>
      <c r="H72" s="120"/>
      <c r="I72" s="99"/>
    </row>
    <row r="73" spans="2:9" x14ac:dyDescent="0.15">
      <c r="B73" s="99"/>
      <c r="C73" s="99"/>
      <c r="D73" s="99"/>
      <c r="E73" s="153"/>
      <c r="F73" s="153"/>
      <c r="G73" s="153"/>
      <c r="H73" s="120"/>
      <c r="I73" s="99"/>
    </row>
    <row r="74" spans="2:9" x14ac:dyDescent="0.15">
      <c r="B74" s="99"/>
      <c r="C74" s="99"/>
      <c r="D74" s="99"/>
      <c r="E74" s="153"/>
      <c r="F74" s="153"/>
      <c r="G74" s="153"/>
      <c r="H74" s="120"/>
      <c r="I74" s="99"/>
    </row>
    <row r="75" spans="2:9" x14ac:dyDescent="0.15">
      <c r="B75" s="99"/>
      <c r="C75" s="99"/>
      <c r="D75" s="99"/>
      <c r="E75" s="153"/>
      <c r="F75" s="153"/>
      <c r="G75" s="153"/>
      <c r="H75" s="120"/>
      <c r="I75" s="99"/>
    </row>
    <row r="76" spans="2:9" x14ac:dyDescent="0.15">
      <c r="B76" s="99"/>
      <c r="C76" s="99"/>
      <c r="D76" s="99"/>
      <c r="E76" s="153"/>
      <c r="F76" s="153"/>
      <c r="G76" s="153"/>
      <c r="H76" s="120"/>
      <c r="I76" s="99"/>
    </row>
    <row r="77" spans="2:9" x14ac:dyDescent="0.15">
      <c r="B77" s="99"/>
      <c r="C77" s="99"/>
      <c r="D77" s="99"/>
      <c r="E77" s="153"/>
      <c r="F77" s="153"/>
      <c r="G77" s="153"/>
      <c r="H77" s="120"/>
      <c r="I77" s="99"/>
    </row>
    <row r="78" spans="2:9" x14ac:dyDescent="0.15">
      <c r="B78" s="99"/>
      <c r="C78" s="99"/>
      <c r="D78" s="99"/>
      <c r="E78" s="153"/>
      <c r="F78" s="153"/>
      <c r="G78" s="153"/>
      <c r="H78" s="120"/>
      <c r="I78" s="99"/>
    </row>
    <row r="79" spans="2:9" x14ac:dyDescent="0.15">
      <c r="B79" s="99"/>
      <c r="C79" s="99"/>
      <c r="D79" s="99"/>
      <c r="E79" s="153"/>
      <c r="F79" s="153"/>
      <c r="G79" s="153"/>
      <c r="H79" s="120"/>
      <c r="I79" s="99"/>
    </row>
    <row r="80" spans="2:9" x14ac:dyDescent="0.15">
      <c r="B80" s="99"/>
      <c r="C80" s="99"/>
      <c r="D80" s="99"/>
      <c r="E80" s="153"/>
      <c r="F80" s="153"/>
      <c r="G80" s="153"/>
      <c r="H80" s="120"/>
      <c r="I80" s="99"/>
    </row>
    <row r="81" spans="2:9" x14ac:dyDescent="0.15">
      <c r="B81" s="99"/>
      <c r="C81" s="99"/>
      <c r="D81" s="99"/>
      <c r="E81" s="153"/>
      <c r="F81" s="153"/>
      <c r="G81" s="153"/>
      <c r="H81" s="120"/>
      <c r="I81" s="99"/>
    </row>
    <row r="82" spans="2:9" x14ac:dyDescent="0.15">
      <c r="B82" s="99"/>
      <c r="C82" s="99"/>
      <c r="D82" s="99"/>
      <c r="E82" s="153"/>
      <c r="F82" s="153"/>
      <c r="G82" s="153"/>
      <c r="H82" s="120"/>
      <c r="I82" s="99"/>
    </row>
    <row r="83" spans="2:9" x14ac:dyDescent="0.15">
      <c r="B83" s="99"/>
      <c r="C83" s="99"/>
      <c r="D83" s="99"/>
      <c r="E83" s="153"/>
      <c r="F83" s="153"/>
      <c r="G83" s="153"/>
      <c r="H83" s="120"/>
      <c r="I83" s="99"/>
    </row>
    <row r="84" spans="2:9" x14ac:dyDescent="0.15">
      <c r="B84" s="99"/>
      <c r="C84" s="99"/>
      <c r="D84" s="99"/>
      <c r="E84" s="153"/>
      <c r="F84" s="153"/>
      <c r="G84" s="153"/>
      <c r="H84" s="120"/>
      <c r="I84" s="99"/>
    </row>
    <row r="85" spans="2:9" x14ac:dyDescent="0.15">
      <c r="B85" s="99"/>
      <c r="C85" s="99"/>
      <c r="D85" s="99"/>
      <c r="E85" s="153"/>
      <c r="F85" s="153"/>
      <c r="G85" s="153"/>
      <c r="H85" s="120"/>
      <c r="I85" s="99"/>
    </row>
    <row r="86" spans="2:9" x14ac:dyDescent="0.15">
      <c r="B86" s="99"/>
      <c r="C86" s="99"/>
      <c r="D86" s="99"/>
      <c r="E86" s="153"/>
      <c r="F86" s="153"/>
      <c r="G86" s="153"/>
      <c r="H86" s="120"/>
      <c r="I86" s="99"/>
    </row>
    <row r="87" spans="2:9" x14ac:dyDescent="0.15">
      <c r="B87" s="99"/>
      <c r="C87" s="99"/>
      <c r="D87" s="99"/>
      <c r="E87" s="153"/>
      <c r="F87" s="153"/>
      <c r="G87" s="153"/>
      <c r="H87" s="120"/>
      <c r="I87" s="99"/>
    </row>
    <row r="88" spans="2:9" x14ac:dyDescent="0.15">
      <c r="B88" s="99"/>
      <c r="C88" s="99"/>
      <c r="D88" s="99"/>
      <c r="E88" s="153"/>
      <c r="F88" s="153"/>
      <c r="G88" s="153"/>
      <c r="H88" s="120"/>
      <c r="I88" s="99"/>
    </row>
    <row r="89" spans="2:9" x14ac:dyDescent="0.15">
      <c r="B89" s="99"/>
      <c r="C89" s="99"/>
      <c r="D89" s="99"/>
      <c r="E89" s="153"/>
      <c r="F89" s="153"/>
      <c r="G89" s="153"/>
      <c r="H89" s="120"/>
      <c r="I89" s="99"/>
    </row>
    <row r="90" spans="2:9" x14ac:dyDescent="0.15">
      <c r="B90" s="99"/>
      <c r="C90" s="99"/>
      <c r="D90" s="99"/>
      <c r="E90" s="153"/>
      <c r="F90" s="153"/>
      <c r="G90" s="153"/>
      <c r="H90" s="120"/>
      <c r="I90" s="99"/>
    </row>
    <row r="91" spans="2:9" x14ac:dyDescent="0.15">
      <c r="B91" s="99"/>
      <c r="C91" s="99"/>
      <c r="D91" s="99"/>
      <c r="E91" s="153"/>
      <c r="F91" s="153"/>
      <c r="G91" s="153"/>
      <c r="H91" s="120"/>
      <c r="I91" s="99"/>
    </row>
    <row r="92" spans="2:9" x14ac:dyDescent="0.15">
      <c r="B92" s="99"/>
      <c r="C92" s="99"/>
      <c r="D92" s="99"/>
      <c r="E92" s="153"/>
      <c r="F92" s="153"/>
      <c r="G92" s="153"/>
      <c r="H92" s="120"/>
      <c r="I92" s="99"/>
    </row>
    <row r="93" spans="2:9" x14ac:dyDescent="0.15">
      <c r="B93" s="99"/>
      <c r="C93" s="99"/>
      <c r="D93" s="99"/>
      <c r="E93" s="153"/>
      <c r="F93" s="153"/>
      <c r="G93" s="153"/>
      <c r="H93" s="120"/>
      <c r="I93" s="99"/>
    </row>
    <row r="94" spans="2:9" x14ac:dyDescent="0.15">
      <c r="B94" s="99"/>
      <c r="C94" s="99"/>
      <c r="D94" s="99"/>
      <c r="E94" s="153"/>
      <c r="F94" s="153"/>
      <c r="G94" s="153"/>
      <c r="H94" s="120"/>
      <c r="I94" s="99"/>
    </row>
    <row r="95" spans="2:9" x14ac:dyDescent="0.15">
      <c r="B95" s="99"/>
      <c r="C95" s="99"/>
      <c r="D95" s="99"/>
      <c r="E95" s="153"/>
      <c r="F95" s="153"/>
      <c r="G95" s="153"/>
      <c r="H95" s="120"/>
      <c r="I95" s="99"/>
    </row>
    <row r="96" spans="2:9" x14ac:dyDescent="0.15">
      <c r="B96" s="99"/>
      <c r="C96" s="99"/>
      <c r="D96" s="99"/>
      <c r="E96" s="153"/>
      <c r="F96" s="153"/>
      <c r="G96" s="153"/>
      <c r="H96" s="120"/>
      <c r="I96" s="99"/>
    </row>
    <row r="97" spans="2:9" x14ac:dyDescent="0.15">
      <c r="B97" s="99"/>
      <c r="C97" s="99"/>
      <c r="D97" s="99"/>
      <c r="E97" s="153"/>
      <c r="F97" s="153"/>
      <c r="G97" s="153"/>
      <c r="H97" s="120"/>
      <c r="I97" s="99"/>
    </row>
    <row r="98" spans="2:9" x14ac:dyDescent="0.15">
      <c r="B98" s="99"/>
      <c r="C98" s="99"/>
      <c r="D98" s="99"/>
      <c r="E98" s="153"/>
      <c r="F98" s="153"/>
      <c r="G98" s="153"/>
      <c r="H98" s="120"/>
      <c r="I98" s="99"/>
    </row>
    <row r="99" spans="2:9" x14ac:dyDescent="0.15">
      <c r="B99" s="99"/>
      <c r="C99" s="99"/>
      <c r="D99" s="99"/>
      <c r="E99" s="153"/>
      <c r="F99" s="153"/>
      <c r="G99" s="153"/>
      <c r="H99" s="120"/>
      <c r="I99" s="99"/>
    </row>
    <row r="100" spans="2:9" x14ac:dyDescent="0.15">
      <c r="B100" s="99"/>
      <c r="C100" s="99"/>
      <c r="D100" s="99"/>
      <c r="E100" s="153"/>
      <c r="F100" s="153"/>
      <c r="G100" s="153"/>
      <c r="H100" s="120"/>
      <c r="I100" s="99"/>
    </row>
    <row r="101" spans="2:9" x14ac:dyDescent="0.15">
      <c r="B101" s="99"/>
      <c r="C101" s="99"/>
      <c r="D101" s="99"/>
      <c r="E101" s="153"/>
      <c r="F101" s="153"/>
      <c r="G101" s="153"/>
      <c r="H101" s="120"/>
      <c r="I101" s="99"/>
    </row>
    <row r="102" spans="2:9" x14ac:dyDescent="0.15">
      <c r="B102" s="99"/>
      <c r="C102" s="99"/>
      <c r="D102" s="99"/>
      <c r="E102" s="153"/>
      <c r="F102" s="153"/>
      <c r="G102" s="153"/>
      <c r="H102" s="120"/>
      <c r="I102" s="99"/>
    </row>
    <row r="103" spans="2:9" x14ac:dyDescent="0.15">
      <c r="B103" s="99"/>
      <c r="C103" s="99"/>
      <c r="D103" s="99"/>
      <c r="E103" s="153"/>
      <c r="F103" s="153"/>
      <c r="G103" s="153"/>
      <c r="H103" s="120"/>
      <c r="I103" s="99"/>
    </row>
    <row r="104" spans="2:9" x14ac:dyDescent="0.15">
      <c r="B104" s="99"/>
      <c r="C104" s="99"/>
      <c r="D104" s="99"/>
      <c r="E104" s="153"/>
      <c r="F104" s="153"/>
      <c r="G104" s="153"/>
      <c r="H104" s="120"/>
      <c r="I104" s="99"/>
    </row>
    <row r="105" spans="2:9" x14ac:dyDescent="0.15">
      <c r="B105" s="99"/>
      <c r="C105" s="99"/>
      <c r="D105" s="99"/>
      <c r="E105" s="153"/>
      <c r="F105" s="153"/>
      <c r="G105" s="153"/>
      <c r="H105" s="120"/>
      <c r="I105" s="99"/>
    </row>
    <row r="106" spans="2:9" x14ac:dyDescent="0.15">
      <c r="B106" s="99"/>
      <c r="C106" s="99"/>
      <c r="D106" s="99"/>
      <c r="E106" s="153"/>
      <c r="F106" s="153"/>
      <c r="G106" s="153"/>
      <c r="H106" s="120"/>
      <c r="I106" s="99"/>
    </row>
    <row r="107" spans="2:9" x14ac:dyDescent="0.15">
      <c r="B107" s="99"/>
      <c r="C107" s="99"/>
      <c r="D107" s="99"/>
      <c r="E107" s="153"/>
      <c r="F107" s="153"/>
      <c r="G107" s="153"/>
      <c r="H107" s="120"/>
      <c r="I107" s="99"/>
    </row>
    <row r="108" spans="2:9" x14ac:dyDescent="0.15">
      <c r="B108" s="99"/>
      <c r="C108" s="99"/>
      <c r="D108" s="99"/>
      <c r="E108" s="153"/>
      <c r="F108" s="153"/>
      <c r="G108" s="153"/>
      <c r="H108" s="120"/>
      <c r="I108" s="99"/>
    </row>
    <row r="109" spans="2:9" x14ac:dyDescent="0.15">
      <c r="B109" s="99"/>
      <c r="C109" s="99"/>
      <c r="D109" s="99"/>
      <c r="E109" s="153"/>
      <c r="F109" s="153"/>
      <c r="G109" s="153"/>
      <c r="H109" s="120"/>
      <c r="I109" s="99"/>
    </row>
    <row r="110" spans="2:9" x14ac:dyDescent="0.15">
      <c r="B110" s="99"/>
      <c r="C110" s="99"/>
      <c r="D110" s="99"/>
      <c r="E110" s="153"/>
      <c r="F110" s="153"/>
      <c r="G110" s="153"/>
      <c r="H110" s="120"/>
      <c r="I110" s="99"/>
    </row>
    <row r="111" spans="2:9" x14ac:dyDescent="0.15">
      <c r="B111" s="99"/>
      <c r="C111" s="99"/>
      <c r="D111" s="99"/>
      <c r="E111" s="153"/>
      <c r="F111" s="153"/>
      <c r="G111" s="153"/>
      <c r="H111" s="120"/>
      <c r="I111" s="99"/>
    </row>
    <row r="112" spans="2:9" x14ac:dyDescent="0.15">
      <c r="B112" s="99"/>
      <c r="C112" s="99"/>
      <c r="D112" s="99"/>
      <c r="E112" s="153"/>
      <c r="F112" s="153"/>
      <c r="G112" s="153"/>
      <c r="H112" s="120"/>
      <c r="I112" s="99"/>
    </row>
    <row r="113" spans="2:9" x14ac:dyDescent="0.15">
      <c r="B113" s="99"/>
      <c r="C113" s="99"/>
      <c r="D113" s="99"/>
      <c r="E113" s="153"/>
      <c r="F113" s="153"/>
      <c r="G113" s="153"/>
      <c r="H113" s="120"/>
      <c r="I113" s="99"/>
    </row>
    <row r="114" spans="2:9" x14ac:dyDescent="0.15">
      <c r="B114" s="99"/>
      <c r="C114" s="99"/>
      <c r="D114" s="99"/>
      <c r="E114" s="153"/>
      <c r="F114" s="153"/>
      <c r="G114" s="153"/>
      <c r="H114" s="120"/>
      <c r="I114" s="99"/>
    </row>
    <row r="115" spans="2:9" x14ac:dyDescent="0.15">
      <c r="B115" s="99"/>
      <c r="C115" s="99"/>
      <c r="D115" s="99"/>
      <c r="E115" s="153"/>
      <c r="F115" s="153"/>
      <c r="G115" s="153"/>
      <c r="H115" s="120"/>
      <c r="I115" s="99"/>
    </row>
    <row r="116" spans="2:9" x14ac:dyDescent="0.15">
      <c r="B116" s="99"/>
      <c r="C116" s="99"/>
      <c r="D116" s="99"/>
      <c r="E116" s="153"/>
      <c r="F116" s="153"/>
      <c r="G116" s="153"/>
      <c r="H116" s="120"/>
      <c r="I116" s="99"/>
    </row>
    <row r="117" spans="2:9" x14ac:dyDescent="0.15">
      <c r="B117" s="99"/>
      <c r="C117" s="99"/>
      <c r="D117" s="99"/>
      <c r="E117" s="153"/>
      <c r="F117" s="153"/>
      <c r="G117" s="153"/>
      <c r="H117" s="120"/>
      <c r="I117" s="99"/>
    </row>
    <row r="118" spans="2:9" x14ac:dyDescent="0.15">
      <c r="B118" s="99"/>
      <c r="C118" s="99"/>
      <c r="D118" s="99"/>
      <c r="E118" s="153"/>
      <c r="F118" s="153"/>
      <c r="G118" s="153"/>
      <c r="H118" s="120"/>
      <c r="I118" s="99"/>
    </row>
    <row r="119" spans="2:9" x14ac:dyDescent="0.15">
      <c r="B119" s="99"/>
      <c r="C119" s="99"/>
      <c r="D119" s="99"/>
      <c r="E119" s="153"/>
      <c r="F119" s="153"/>
      <c r="G119" s="153"/>
      <c r="H119" s="120"/>
      <c r="I119" s="99"/>
    </row>
    <row r="120" spans="2:9" x14ac:dyDescent="0.15">
      <c r="B120" s="99"/>
      <c r="C120" s="99"/>
      <c r="D120" s="99"/>
      <c r="E120" s="153"/>
      <c r="F120" s="153"/>
      <c r="G120" s="153"/>
      <c r="H120" s="120"/>
      <c r="I120" s="99"/>
    </row>
    <row r="121" spans="2:9" x14ac:dyDescent="0.15">
      <c r="B121" s="99"/>
      <c r="C121" s="99"/>
      <c r="D121" s="99"/>
      <c r="E121" s="153"/>
      <c r="F121" s="153"/>
      <c r="G121" s="153"/>
      <c r="H121" s="120"/>
      <c r="I121" s="99"/>
    </row>
    <row r="122" spans="2:9" x14ac:dyDescent="0.15">
      <c r="B122" s="99"/>
      <c r="C122" s="99"/>
      <c r="D122" s="99"/>
      <c r="E122" s="153"/>
      <c r="F122" s="153"/>
      <c r="G122" s="153"/>
      <c r="H122" s="120"/>
      <c r="I122" s="99"/>
    </row>
    <row r="123" spans="2:9" x14ac:dyDescent="0.15">
      <c r="B123" s="99"/>
      <c r="C123" s="99"/>
      <c r="D123" s="99"/>
      <c r="E123" s="153"/>
      <c r="F123" s="153"/>
      <c r="G123" s="153"/>
      <c r="H123" s="120"/>
      <c r="I123" s="99"/>
    </row>
    <row r="124" spans="2:9" x14ac:dyDescent="0.15">
      <c r="B124" s="99"/>
      <c r="C124" s="99"/>
      <c r="D124" s="99"/>
      <c r="E124" s="153"/>
      <c r="F124" s="153"/>
      <c r="G124" s="153"/>
      <c r="H124" s="120"/>
      <c r="I124" s="99"/>
    </row>
    <row r="125" spans="2:9" x14ac:dyDescent="0.15">
      <c r="B125" s="99"/>
      <c r="C125" s="99"/>
      <c r="D125" s="99"/>
      <c r="E125" s="153"/>
      <c r="F125" s="153"/>
      <c r="G125" s="153"/>
      <c r="H125" s="120"/>
      <c r="I125" s="99"/>
    </row>
    <row r="126" spans="2:9" x14ac:dyDescent="0.15">
      <c r="B126" s="99"/>
      <c r="C126" s="99"/>
      <c r="D126" s="99"/>
      <c r="E126" s="153"/>
      <c r="F126" s="153"/>
      <c r="G126" s="153"/>
      <c r="H126" s="120"/>
      <c r="I126" s="99"/>
    </row>
    <row r="127" spans="2:9" x14ac:dyDescent="0.15">
      <c r="B127" s="99"/>
      <c r="C127" s="99"/>
      <c r="D127" s="99"/>
      <c r="E127" s="153"/>
      <c r="F127" s="153"/>
      <c r="G127" s="153"/>
      <c r="H127" s="120"/>
      <c r="I127" s="99"/>
    </row>
    <row r="128" spans="2:9" x14ac:dyDescent="0.15">
      <c r="B128" s="99"/>
      <c r="C128" s="99"/>
      <c r="D128" s="99"/>
      <c r="E128" s="153"/>
      <c r="F128" s="153"/>
      <c r="G128" s="153"/>
      <c r="H128" s="120"/>
      <c r="I128" s="99"/>
    </row>
    <row r="129" spans="2:9" x14ac:dyDescent="0.15">
      <c r="B129" s="99"/>
      <c r="C129" s="99"/>
      <c r="D129" s="99"/>
      <c r="E129" s="153"/>
      <c r="F129" s="153"/>
      <c r="G129" s="153"/>
      <c r="H129" s="120"/>
      <c r="I129" s="99"/>
    </row>
    <row r="130" spans="2:9" x14ac:dyDescent="0.15">
      <c r="B130" s="99"/>
      <c r="C130" s="99"/>
      <c r="D130" s="99"/>
      <c r="E130" s="153"/>
      <c r="F130" s="153"/>
      <c r="G130" s="153"/>
      <c r="H130" s="120"/>
      <c r="I130" s="99"/>
    </row>
    <row r="131" spans="2:9" x14ac:dyDescent="0.15">
      <c r="B131" s="99"/>
      <c r="C131" s="99"/>
      <c r="D131" s="99"/>
      <c r="E131" s="153"/>
      <c r="F131" s="153"/>
      <c r="G131" s="153"/>
      <c r="H131" s="120"/>
      <c r="I131" s="99"/>
    </row>
    <row r="132" spans="2:9" x14ac:dyDescent="0.15">
      <c r="B132" s="99"/>
      <c r="C132" s="99"/>
      <c r="D132" s="99"/>
      <c r="E132" s="153"/>
      <c r="F132" s="153"/>
      <c r="G132" s="153"/>
      <c r="H132" s="120"/>
      <c r="I132" s="99"/>
    </row>
    <row r="133" spans="2:9" x14ac:dyDescent="0.15">
      <c r="B133" s="99"/>
      <c r="C133" s="99"/>
      <c r="D133" s="99"/>
      <c r="E133" s="153"/>
      <c r="F133" s="153"/>
      <c r="G133" s="153"/>
      <c r="H133" s="120"/>
      <c r="I133" s="99"/>
    </row>
    <row r="134" spans="2:9" x14ac:dyDescent="0.15">
      <c r="B134" s="99"/>
      <c r="C134" s="99"/>
      <c r="D134" s="99"/>
      <c r="E134" s="153"/>
      <c r="F134" s="153"/>
      <c r="G134" s="153"/>
      <c r="H134" s="120"/>
      <c r="I134" s="99"/>
    </row>
    <row r="135" spans="2:9" x14ac:dyDescent="0.15">
      <c r="B135" s="99"/>
      <c r="C135" s="99"/>
      <c r="D135" s="99"/>
      <c r="E135" s="153"/>
      <c r="F135" s="153"/>
      <c r="G135" s="153"/>
      <c r="H135" s="120"/>
      <c r="I135" s="99"/>
    </row>
    <row r="136" spans="2:9" x14ac:dyDescent="0.15">
      <c r="B136" s="99"/>
      <c r="C136" s="99"/>
      <c r="D136" s="99"/>
      <c r="E136" s="153"/>
      <c r="F136" s="153"/>
      <c r="G136" s="153"/>
      <c r="H136" s="120"/>
      <c r="I136" s="99"/>
    </row>
    <row r="137" spans="2:9" x14ac:dyDescent="0.15">
      <c r="B137" s="99"/>
      <c r="C137" s="99"/>
      <c r="D137" s="99"/>
      <c r="E137" s="153"/>
      <c r="F137" s="153"/>
      <c r="G137" s="153"/>
      <c r="H137" s="120"/>
      <c r="I137" s="99"/>
    </row>
    <row r="138" spans="2:9" x14ac:dyDescent="0.15">
      <c r="B138" s="99"/>
      <c r="C138" s="99"/>
      <c r="D138" s="99"/>
      <c r="E138" s="153"/>
      <c r="F138" s="153"/>
      <c r="G138" s="153"/>
      <c r="H138" s="120"/>
      <c r="I138" s="99"/>
    </row>
    <row r="139" spans="2:9" x14ac:dyDescent="0.15">
      <c r="B139" s="99"/>
      <c r="C139" s="99"/>
      <c r="D139" s="99"/>
      <c r="E139" s="153"/>
      <c r="F139" s="153"/>
      <c r="G139" s="153"/>
      <c r="H139" s="120"/>
      <c r="I139" s="99"/>
    </row>
    <row r="140" spans="2:9" x14ac:dyDescent="0.15">
      <c r="B140" s="99"/>
      <c r="C140" s="99"/>
      <c r="D140" s="99"/>
      <c r="E140" s="153"/>
      <c r="F140" s="153"/>
      <c r="G140" s="153"/>
      <c r="H140" s="120"/>
      <c r="I140" s="99"/>
    </row>
    <row r="141" spans="2:9" x14ac:dyDescent="0.15">
      <c r="B141" s="99"/>
      <c r="C141" s="99"/>
      <c r="D141" s="99"/>
      <c r="E141" s="153"/>
      <c r="F141" s="153"/>
      <c r="G141" s="153"/>
      <c r="H141" s="99"/>
      <c r="I141" s="99"/>
    </row>
    <row r="142" spans="2:9" x14ac:dyDescent="0.15">
      <c r="B142" s="99"/>
      <c r="C142" s="99"/>
      <c r="D142" s="99"/>
      <c r="E142" s="153"/>
      <c r="F142" s="153"/>
      <c r="G142" s="153"/>
      <c r="H142" s="99"/>
      <c r="I142" s="99"/>
    </row>
    <row r="143" spans="2:9" x14ac:dyDescent="0.15">
      <c r="B143" s="99"/>
      <c r="C143" s="99"/>
      <c r="D143" s="99"/>
      <c r="E143" s="153"/>
      <c r="F143" s="153"/>
      <c r="G143" s="153"/>
      <c r="H143" s="99"/>
      <c r="I143" s="99"/>
    </row>
    <row r="144" spans="2:9" x14ac:dyDescent="0.15">
      <c r="B144" s="99"/>
      <c r="C144" s="99"/>
      <c r="D144" s="99"/>
      <c r="E144" s="153"/>
      <c r="F144" s="153"/>
      <c r="G144" s="153"/>
      <c r="H144" s="99"/>
      <c r="I144" s="99"/>
    </row>
    <row r="145" spans="2:9" x14ac:dyDescent="0.15">
      <c r="B145" s="99"/>
      <c r="C145" s="99"/>
      <c r="D145" s="99"/>
      <c r="E145" s="153"/>
      <c r="F145" s="153"/>
      <c r="G145" s="153"/>
      <c r="H145" s="99"/>
      <c r="I145" s="99"/>
    </row>
    <row r="146" spans="2:9" x14ac:dyDescent="0.15">
      <c r="B146" s="99"/>
      <c r="C146" s="99"/>
      <c r="D146" s="99"/>
      <c r="E146" s="153"/>
      <c r="F146" s="153"/>
      <c r="G146" s="153"/>
      <c r="H146" s="99"/>
      <c r="I146" s="99"/>
    </row>
    <row r="147" spans="2:9" x14ac:dyDescent="0.15">
      <c r="B147" s="99"/>
      <c r="C147" s="99"/>
      <c r="D147" s="99"/>
      <c r="E147" s="153"/>
      <c r="F147" s="153"/>
      <c r="G147" s="153"/>
      <c r="H147" s="99"/>
      <c r="I147" s="99"/>
    </row>
    <row r="148" spans="2:9" x14ac:dyDescent="0.15">
      <c r="B148" s="99"/>
      <c r="C148" s="99"/>
      <c r="D148" s="99"/>
      <c r="E148" s="153"/>
      <c r="F148" s="153"/>
      <c r="G148" s="153"/>
      <c r="H148" s="99"/>
      <c r="I148" s="99"/>
    </row>
    <row r="149" spans="2:9" x14ac:dyDescent="0.15">
      <c r="B149" s="99"/>
      <c r="C149" s="99"/>
      <c r="D149" s="99"/>
      <c r="E149" s="153"/>
      <c r="F149" s="153"/>
      <c r="G149" s="153"/>
      <c r="H149" s="99"/>
      <c r="I149" s="99"/>
    </row>
    <row r="150" spans="2:9" x14ac:dyDescent="0.15">
      <c r="B150" s="99"/>
      <c r="C150" s="99"/>
      <c r="D150" s="99"/>
      <c r="E150" s="153"/>
      <c r="F150" s="153"/>
      <c r="G150" s="153"/>
      <c r="H150" s="99"/>
      <c r="I150" s="99"/>
    </row>
    <row r="151" spans="2:9" x14ac:dyDescent="0.15">
      <c r="B151" s="99"/>
      <c r="C151" s="99"/>
      <c r="D151" s="99"/>
      <c r="E151" s="153"/>
      <c r="F151" s="153"/>
      <c r="G151" s="153"/>
      <c r="H151" s="99"/>
      <c r="I151" s="99"/>
    </row>
    <row r="152" spans="2:9" x14ac:dyDescent="0.15">
      <c r="B152" s="99"/>
      <c r="C152" s="99"/>
      <c r="D152" s="99"/>
      <c r="E152" s="153"/>
      <c r="F152" s="153"/>
      <c r="G152" s="153"/>
      <c r="H152" s="99"/>
      <c r="I152" s="99"/>
    </row>
    <row r="153" spans="2:9" x14ac:dyDescent="0.15">
      <c r="B153" s="99"/>
      <c r="C153" s="99"/>
      <c r="D153" s="99"/>
      <c r="E153" s="153"/>
      <c r="F153" s="153"/>
      <c r="G153" s="153"/>
      <c r="H153" s="99"/>
      <c r="I153" s="99"/>
    </row>
    <row r="154" spans="2:9" x14ac:dyDescent="0.15">
      <c r="B154" s="99"/>
      <c r="C154" s="99"/>
      <c r="D154" s="99"/>
      <c r="E154" s="153"/>
      <c r="F154" s="153"/>
      <c r="G154" s="153"/>
      <c r="H154" s="99"/>
      <c r="I154" s="99"/>
    </row>
    <row r="155" spans="2:9" x14ac:dyDescent="0.15">
      <c r="B155" s="99"/>
      <c r="C155" s="99"/>
      <c r="D155" s="99"/>
      <c r="E155" s="153"/>
      <c r="F155" s="153"/>
      <c r="G155" s="153"/>
      <c r="H155" s="99"/>
      <c r="I155" s="99"/>
    </row>
    <row r="156" spans="2:9" x14ac:dyDescent="0.15">
      <c r="B156" s="99"/>
      <c r="C156" s="99"/>
      <c r="D156" s="99"/>
      <c r="E156" s="153"/>
      <c r="F156" s="153"/>
      <c r="G156" s="153"/>
      <c r="H156" s="99"/>
      <c r="I156" s="99"/>
    </row>
    <row r="157" spans="2:9" x14ac:dyDescent="0.15">
      <c r="B157" s="99"/>
      <c r="C157" s="99"/>
      <c r="D157" s="99"/>
      <c r="E157" s="153"/>
      <c r="F157" s="153"/>
      <c r="G157" s="153"/>
      <c r="H157" s="99"/>
      <c r="I157" s="99"/>
    </row>
    <row r="158" spans="2:9" x14ac:dyDescent="0.15">
      <c r="B158" s="99"/>
      <c r="C158" s="99"/>
      <c r="D158" s="99"/>
      <c r="E158" s="153"/>
      <c r="F158" s="153"/>
      <c r="G158" s="153"/>
      <c r="H158" s="99"/>
      <c r="I158" s="99"/>
    </row>
    <row r="159" spans="2:9" x14ac:dyDescent="0.15">
      <c r="B159" s="99"/>
      <c r="C159" s="99"/>
      <c r="D159" s="99"/>
      <c r="E159" s="153"/>
      <c r="F159" s="153"/>
      <c r="G159" s="153"/>
      <c r="H159" s="99"/>
      <c r="I159" s="99"/>
    </row>
    <row r="160" spans="2:9" x14ac:dyDescent="0.15">
      <c r="B160" s="99"/>
      <c r="C160" s="99"/>
      <c r="D160" s="99"/>
      <c r="E160" s="153"/>
      <c r="F160" s="153"/>
      <c r="G160" s="153"/>
      <c r="H160" s="99"/>
      <c r="I160" s="99"/>
    </row>
    <row r="161" spans="2:9" x14ac:dyDescent="0.15">
      <c r="B161" s="99"/>
      <c r="C161" s="99"/>
      <c r="D161" s="99"/>
      <c r="E161" s="153"/>
      <c r="F161" s="153"/>
      <c r="G161" s="153"/>
      <c r="H161" s="99"/>
      <c r="I161" s="99"/>
    </row>
    <row r="162" spans="2:9" x14ac:dyDescent="0.15">
      <c r="B162" s="99"/>
      <c r="C162" s="99"/>
      <c r="D162" s="99"/>
      <c r="E162" s="153"/>
      <c r="F162" s="153"/>
      <c r="G162" s="153"/>
      <c r="H162" s="99"/>
      <c r="I162" s="99"/>
    </row>
    <row r="163" spans="2:9" x14ac:dyDescent="0.15">
      <c r="B163" s="99"/>
      <c r="C163" s="99"/>
      <c r="D163" s="99"/>
      <c r="E163" s="153"/>
      <c r="F163" s="153"/>
      <c r="G163" s="153"/>
      <c r="H163" s="99"/>
      <c r="I163" s="99"/>
    </row>
    <row r="164" spans="2:9" x14ac:dyDescent="0.15">
      <c r="B164" s="99"/>
      <c r="C164" s="99"/>
      <c r="D164" s="99"/>
      <c r="E164" s="153"/>
      <c r="F164" s="153"/>
      <c r="G164" s="153"/>
      <c r="H164" s="99"/>
      <c r="I164" s="99"/>
    </row>
    <row r="165" spans="2:9" x14ac:dyDescent="0.15">
      <c r="B165" s="99"/>
      <c r="C165" s="99"/>
      <c r="D165" s="99"/>
      <c r="E165" s="153"/>
      <c r="F165" s="153"/>
      <c r="G165" s="153"/>
      <c r="H165" s="99"/>
      <c r="I165" s="99"/>
    </row>
    <row r="166" spans="2:9" x14ac:dyDescent="0.15">
      <c r="B166" s="99"/>
      <c r="C166" s="99"/>
      <c r="D166" s="99"/>
      <c r="E166" s="153"/>
      <c r="F166" s="153"/>
      <c r="G166" s="153"/>
      <c r="H166" s="99"/>
      <c r="I166" s="99"/>
    </row>
    <row r="167" spans="2:9" x14ac:dyDescent="0.15">
      <c r="B167" s="99"/>
      <c r="C167" s="99"/>
      <c r="D167" s="99"/>
      <c r="E167" s="153"/>
      <c r="F167" s="153"/>
      <c r="G167" s="153"/>
      <c r="H167" s="99"/>
      <c r="I167" s="99"/>
    </row>
    <row r="168" spans="2:9" x14ac:dyDescent="0.15">
      <c r="B168" s="99"/>
      <c r="C168" s="99"/>
      <c r="D168" s="99"/>
      <c r="E168" s="153"/>
      <c r="F168" s="153"/>
      <c r="G168" s="153"/>
      <c r="H168" s="99"/>
      <c r="I168" s="99"/>
    </row>
    <row r="169" spans="2:9" x14ac:dyDescent="0.15">
      <c r="B169" s="99"/>
      <c r="C169" s="99"/>
      <c r="D169" s="99"/>
      <c r="E169" s="153"/>
      <c r="F169" s="153"/>
      <c r="G169" s="153"/>
      <c r="H169" s="99"/>
      <c r="I169" s="99"/>
    </row>
    <row r="170" spans="2:9" x14ac:dyDescent="0.15">
      <c r="B170" s="99"/>
      <c r="C170" s="99"/>
      <c r="D170" s="99"/>
      <c r="E170" s="153"/>
      <c r="F170" s="153"/>
      <c r="G170" s="153"/>
      <c r="H170" s="99"/>
      <c r="I170" s="99"/>
    </row>
    <row r="171" spans="2:9" x14ac:dyDescent="0.15">
      <c r="B171" s="99"/>
      <c r="C171" s="99"/>
      <c r="D171" s="99"/>
      <c r="E171" s="153"/>
      <c r="F171" s="153"/>
      <c r="G171" s="153"/>
      <c r="H171" s="99"/>
      <c r="I171" s="99"/>
    </row>
    <row r="172" spans="2:9" x14ac:dyDescent="0.15">
      <c r="B172" s="99"/>
      <c r="C172" s="99"/>
      <c r="D172" s="99"/>
      <c r="E172" s="153"/>
      <c r="F172" s="153"/>
      <c r="G172" s="153"/>
      <c r="H172" s="99"/>
      <c r="I172" s="99"/>
    </row>
    <row r="173" spans="2:9" x14ac:dyDescent="0.15">
      <c r="B173" s="99"/>
      <c r="C173" s="99"/>
      <c r="D173" s="99"/>
      <c r="E173" s="153"/>
      <c r="F173" s="153"/>
      <c r="G173" s="153"/>
      <c r="H173" s="99"/>
      <c r="I173" s="99"/>
    </row>
    <row r="174" spans="2:9" x14ac:dyDescent="0.15">
      <c r="B174" s="99"/>
      <c r="C174" s="99"/>
      <c r="D174" s="99"/>
      <c r="E174" s="153"/>
      <c r="F174" s="153"/>
      <c r="G174" s="153"/>
      <c r="H174" s="99"/>
      <c r="I174" s="99"/>
    </row>
    <row r="175" spans="2:9" x14ac:dyDescent="0.15">
      <c r="B175" s="99"/>
      <c r="C175" s="99"/>
      <c r="D175" s="99"/>
      <c r="E175" s="153"/>
      <c r="F175" s="153"/>
      <c r="G175" s="153"/>
      <c r="H175" s="99"/>
      <c r="I175" s="99"/>
    </row>
    <row r="176" spans="2:9" x14ac:dyDescent="0.15">
      <c r="B176" s="99"/>
      <c r="C176" s="99"/>
      <c r="D176" s="99"/>
      <c r="E176" s="153"/>
      <c r="F176" s="153"/>
      <c r="G176" s="153"/>
      <c r="H176" s="99"/>
      <c r="I176" s="99"/>
    </row>
    <row r="177" spans="2:9" x14ac:dyDescent="0.15">
      <c r="B177" s="99"/>
      <c r="C177" s="99"/>
      <c r="D177" s="99"/>
      <c r="E177" s="153"/>
      <c r="F177" s="153"/>
      <c r="G177" s="153"/>
      <c r="H177" s="99"/>
      <c r="I177" s="99"/>
    </row>
    <row r="178" spans="2:9" x14ac:dyDescent="0.15">
      <c r="B178" s="99"/>
      <c r="C178" s="99"/>
      <c r="D178" s="99"/>
      <c r="E178" s="153"/>
      <c r="F178" s="153"/>
      <c r="G178" s="153"/>
      <c r="H178" s="99"/>
      <c r="I178" s="99"/>
    </row>
    <row r="179" spans="2:9" x14ac:dyDescent="0.15">
      <c r="B179" s="99"/>
      <c r="C179" s="99"/>
      <c r="D179" s="99"/>
      <c r="E179" s="153"/>
      <c r="F179" s="153"/>
      <c r="G179" s="153"/>
      <c r="H179" s="99"/>
      <c r="I179" s="99"/>
    </row>
    <row r="180" spans="2:9" x14ac:dyDescent="0.15">
      <c r="B180" s="99"/>
      <c r="C180" s="99"/>
      <c r="D180" s="99"/>
      <c r="E180" s="153"/>
      <c r="F180" s="153"/>
      <c r="G180" s="153"/>
      <c r="H180" s="99"/>
      <c r="I180" s="99"/>
    </row>
    <row r="181" spans="2:9" x14ac:dyDescent="0.15">
      <c r="B181" s="99"/>
      <c r="C181" s="99"/>
      <c r="D181" s="99"/>
      <c r="E181" s="153"/>
      <c r="F181" s="153"/>
      <c r="G181" s="153"/>
      <c r="H181" s="99"/>
      <c r="I181" s="99"/>
    </row>
    <row r="182" spans="2:9" x14ac:dyDescent="0.15">
      <c r="B182" s="99"/>
      <c r="C182" s="99"/>
      <c r="D182" s="99"/>
      <c r="E182" s="153"/>
      <c r="F182" s="153"/>
      <c r="G182" s="153"/>
      <c r="H182" s="99"/>
      <c r="I182" s="99"/>
    </row>
    <row r="183" spans="2:9" x14ac:dyDescent="0.15">
      <c r="B183" s="99"/>
      <c r="C183" s="99"/>
      <c r="D183" s="99"/>
      <c r="E183" s="153"/>
      <c r="F183" s="153"/>
      <c r="G183" s="153"/>
      <c r="H183" s="99"/>
      <c r="I183" s="99"/>
    </row>
    <row r="184" spans="2:9" x14ac:dyDescent="0.15">
      <c r="B184" s="99"/>
      <c r="C184" s="99"/>
      <c r="D184" s="99"/>
      <c r="E184" s="153"/>
      <c r="F184" s="153"/>
      <c r="G184" s="153"/>
      <c r="H184" s="99"/>
      <c r="I184" s="99"/>
    </row>
    <row r="185" spans="2:9" x14ac:dyDescent="0.15">
      <c r="B185" s="99"/>
      <c r="C185" s="99"/>
      <c r="D185" s="99"/>
      <c r="E185" s="153"/>
      <c r="F185" s="153"/>
      <c r="G185" s="153"/>
      <c r="H185" s="99"/>
      <c r="I185" s="99"/>
    </row>
    <row r="186" spans="2:9" x14ac:dyDescent="0.15">
      <c r="B186" s="99"/>
      <c r="C186" s="99"/>
      <c r="D186" s="99"/>
      <c r="E186" s="153"/>
      <c r="F186" s="153"/>
      <c r="G186" s="153"/>
      <c r="H186" s="99"/>
      <c r="I186" s="99"/>
    </row>
    <row r="187" spans="2:9" x14ac:dyDescent="0.15">
      <c r="B187" s="99"/>
      <c r="C187" s="99"/>
      <c r="D187" s="99"/>
      <c r="E187" s="153"/>
      <c r="F187" s="153"/>
      <c r="G187" s="153"/>
      <c r="H187" s="99"/>
      <c r="I187" s="99"/>
    </row>
    <row r="188" spans="2:9" x14ac:dyDescent="0.15">
      <c r="B188" s="99"/>
      <c r="C188" s="99"/>
      <c r="D188" s="99"/>
      <c r="E188" s="153"/>
      <c r="F188" s="153"/>
      <c r="G188" s="153"/>
      <c r="H188" s="99"/>
      <c r="I188" s="99"/>
    </row>
    <row r="189" spans="2:9" x14ac:dyDescent="0.15">
      <c r="B189" s="99"/>
      <c r="C189" s="99"/>
      <c r="D189" s="99"/>
      <c r="E189" s="153"/>
      <c r="F189" s="153"/>
      <c r="G189" s="153"/>
      <c r="H189" s="99"/>
      <c r="I189" s="99"/>
    </row>
    <row r="190" spans="2:9" x14ac:dyDescent="0.15">
      <c r="B190" s="99"/>
      <c r="C190" s="99"/>
      <c r="D190" s="99"/>
      <c r="E190" s="153"/>
      <c r="F190" s="153"/>
      <c r="G190" s="153"/>
      <c r="H190" s="99"/>
      <c r="I190" s="99"/>
    </row>
    <row r="191" spans="2:9" x14ac:dyDescent="0.15">
      <c r="B191" s="99"/>
      <c r="C191" s="99"/>
      <c r="D191" s="99"/>
      <c r="E191" s="153"/>
      <c r="F191" s="153"/>
      <c r="G191" s="153"/>
      <c r="H191" s="99"/>
      <c r="I191" s="99"/>
    </row>
    <row r="192" spans="2:9" x14ac:dyDescent="0.15">
      <c r="B192" s="99"/>
      <c r="C192" s="99"/>
      <c r="D192" s="99"/>
      <c r="E192" s="153"/>
      <c r="F192" s="153"/>
      <c r="G192" s="153"/>
      <c r="H192" s="99"/>
      <c r="I192" s="99"/>
    </row>
    <row r="193" spans="2:9" x14ac:dyDescent="0.15">
      <c r="B193" s="99"/>
      <c r="C193" s="99"/>
      <c r="D193" s="99"/>
      <c r="E193" s="153"/>
      <c r="F193" s="153"/>
      <c r="G193" s="153"/>
      <c r="H193" s="99"/>
      <c r="I193" s="99"/>
    </row>
    <row r="194" spans="2:9" x14ac:dyDescent="0.15">
      <c r="B194" s="99"/>
      <c r="C194" s="99"/>
      <c r="D194" s="99"/>
      <c r="E194" s="153"/>
      <c r="F194" s="153"/>
      <c r="G194" s="153"/>
      <c r="H194" s="99"/>
      <c r="I194" s="99"/>
    </row>
    <row r="195" spans="2:9" x14ac:dyDescent="0.15">
      <c r="B195" s="99"/>
      <c r="C195" s="99"/>
      <c r="D195" s="99"/>
      <c r="E195" s="153"/>
      <c r="F195" s="153"/>
      <c r="G195" s="153"/>
      <c r="H195" s="99"/>
      <c r="I195" s="99"/>
    </row>
    <row r="196" spans="2:9" x14ac:dyDescent="0.15">
      <c r="B196" s="99"/>
      <c r="C196" s="99"/>
      <c r="D196" s="99"/>
      <c r="E196" s="153"/>
      <c r="F196" s="153"/>
      <c r="G196" s="153"/>
      <c r="H196" s="99"/>
      <c r="I196" s="99"/>
    </row>
    <row r="197" spans="2:9" x14ac:dyDescent="0.15">
      <c r="B197" s="99"/>
      <c r="C197" s="99"/>
      <c r="D197" s="99"/>
      <c r="E197" s="153"/>
      <c r="F197" s="153"/>
      <c r="G197" s="153"/>
      <c r="H197" s="99"/>
      <c r="I197" s="99"/>
    </row>
    <row r="198" spans="2:9" x14ac:dyDescent="0.15">
      <c r="B198" s="99"/>
      <c r="C198" s="99"/>
      <c r="D198" s="99"/>
      <c r="E198" s="153"/>
      <c r="F198" s="153"/>
      <c r="G198" s="153"/>
      <c r="H198" s="99"/>
      <c r="I198" s="99"/>
    </row>
    <row r="199" spans="2:9" x14ac:dyDescent="0.15">
      <c r="B199" s="99"/>
      <c r="C199" s="99"/>
      <c r="D199" s="99"/>
      <c r="E199" s="153"/>
      <c r="F199" s="153"/>
      <c r="G199" s="153"/>
      <c r="H199" s="99"/>
      <c r="I199" s="99"/>
    </row>
    <row r="200" spans="2:9" x14ac:dyDescent="0.15">
      <c r="B200" s="99"/>
      <c r="C200" s="99"/>
      <c r="D200" s="99"/>
      <c r="E200" s="153"/>
      <c r="F200" s="153"/>
      <c r="G200" s="153"/>
      <c r="H200" s="99"/>
      <c r="I200" s="99"/>
    </row>
    <row r="201" spans="2:9" x14ac:dyDescent="0.15">
      <c r="B201" s="99"/>
      <c r="C201" s="99"/>
      <c r="D201" s="99"/>
      <c r="E201" s="153"/>
      <c r="F201" s="153"/>
      <c r="G201" s="153"/>
      <c r="H201" s="99"/>
      <c r="I201" s="99"/>
    </row>
    <row r="202" spans="2:9" x14ac:dyDescent="0.15">
      <c r="B202" s="99"/>
      <c r="C202" s="99"/>
      <c r="D202" s="99"/>
      <c r="E202" s="153"/>
      <c r="F202" s="153"/>
      <c r="G202" s="153"/>
      <c r="H202" s="99"/>
      <c r="I202" s="99"/>
    </row>
    <row r="203" spans="2:9" x14ac:dyDescent="0.15">
      <c r="B203" s="99"/>
      <c r="C203" s="99"/>
      <c r="D203" s="99"/>
      <c r="E203" s="153"/>
      <c r="F203" s="153"/>
      <c r="G203" s="153"/>
      <c r="H203" s="99"/>
      <c r="I203" s="99"/>
    </row>
    <row r="204" spans="2:9" x14ac:dyDescent="0.15">
      <c r="B204" s="99"/>
      <c r="C204" s="99"/>
      <c r="D204" s="99"/>
      <c r="E204" s="153"/>
      <c r="F204" s="153"/>
      <c r="G204" s="153"/>
      <c r="H204" s="99"/>
      <c r="I204" s="99"/>
    </row>
    <row r="205" spans="2:9" x14ac:dyDescent="0.15">
      <c r="B205" s="99"/>
      <c r="C205" s="99"/>
      <c r="D205" s="99"/>
      <c r="E205" s="153"/>
      <c r="F205" s="153"/>
      <c r="G205" s="153"/>
      <c r="H205" s="99"/>
      <c r="I205" s="99"/>
    </row>
    <row r="206" spans="2:9" x14ac:dyDescent="0.15">
      <c r="B206" s="99"/>
      <c r="C206" s="99"/>
      <c r="D206" s="99"/>
      <c r="E206" s="153"/>
      <c r="F206" s="153"/>
      <c r="G206" s="153"/>
      <c r="H206" s="99"/>
      <c r="I206" s="99"/>
    </row>
    <row r="207" spans="2:9" x14ac:dyDescent="0.15">
      <c r="B207" s="99"/>
      <c r="C207" s="99"/>
      <c r="D207" s="99"/>
      <c r="E207" s="153"/>
      <c r="F207" s="153"/>
      <c r="G207" s="153"/>
      <c r="H207" s="99"/>
      <c r="I207" s="99"/>
    </row>
    <row r="208" spans="2:9" x14ac:dyDescent="0.15">
      <c r="B208" s="99"/>
      <c r="C208" s="99"/>
      <c r="D208" s="99"/>
      <c r="E208" s="153"/>
      <c r="F208" s="153"/>
      <c r="G208" s="153"/>
      <c r="H208" s="99"/>
      <c r="I208" s="99"/>
    </row>
    <row r="209" spans="2:9" x14ac:dyDescent="0.15">
      <c r="B209" s="99"/>
      <c r="C209" s="99"/>
      <c r="D209" s="99"/>
      <c r="E209" s="153"/>
      <c r="F209" s="153"/>
      <c r="G209" s="153"/>
      <c r="H209" s="99"/>
      <c r="I209" s="99"/>
    </row>
    <row r="210" spans="2:9" x14ac:dyDescent="0.15">
      <c r="B210" s="99"/>
      <c r="C210" s="99"/>
      <c r="D210" s="99"/>
      <c r="E210" s="153"/>
      <c r="F210" s="153"/>
      <c r="G210" s="153"/>
      <c r="H210" s="99"/>
      <c r="I210" s="99"/>
    </row>
    <row r="211" spans="2:9" x14ac:dyDescent="0.15">
      <c r="B211" s="99"/>
      <c r="C211" s="99"/>
      <c r="D211" s="99"/>
      <c r="E211" s="153"/>
      <c r="F211" s="153"/>
      <c r="G211" s="153"/>
      <c r="H211" s="99"/>
      <c r="I211" s="99"/>
    </row>
    <row r="212" spans="2:9" x14ac:dyDescent="0.15">
      <c r="B212" s="99"/>
      <c r="C212" s="99"/>
      <c r="D212" s="99"/>
      <c r="E212" s="153"/>
      <c r="F212" s="153"/>
      <c r="G212" s="153"/>
      <c r="H212" s="99"/>
      <c r="I212" s="99"/>
    </row>
    <row r="213" spans="2:9" x14ac:dyDescent="0.15">
      <c r="B213" s="99"/>
      <c r="C213" s="99"/>
      <c r="D213" s="99"/>
      <c r="E213" s="153"/>
      <c r="F213" s="153"/>
      <c r="G213" s="153"/>
      <c r="H213" s="99"/>
      <c r="I213" s="99"/>
    </row>
    <row r="214" spans="2:9" x14ac:dyDescent="0.15">
      <c r="B214" s="99"/>
      <c r="C214" s="99"/>
      <c r="D214" s="99"/>
      <c r="E214" s="153"/>
      <c r="F214" s="153"/>
      <c r="G214" s="153"/>
      <c r="H214" s="99"/>
      <c r="I214" s="99"/>
    </row>
    <row r="215" spans="2:9" x14ac:dyDescent="0.15">
      <c r="B215" s="99"/>
      <c r="C215" s="99"/>
      <c r="D215" s="99"/>
      <c r="E215" s="153"/>
      <c r="F215" s="153"/>
      <c r="G215" s="153"/>
      <c r="H215" s="99"/>
      <c r="I215" s="99"/>
    </row>
    <row r="216" spans="2:9" x14ac:dyDescent="0.15">
      <c r="B216" s="99"/>
      <c r="C216" s="99"/>
      <c r="D216" s="99"/>
      <c r="E216" s="153"/>
      <c r="F216" s="153"/>
      <c r="G216" s="153"/>
      <c r="H216" s="99"/>
      <c r="I216" s="99"/>
    </row>
    <row r="217" spans="2:9" x14ac:dyDescent="0.15">
      <c r="B217" s="99"/>
      <c r="C217" s="99"/>
      <c r="D217" s="99"/>
      <c r="E217" s="153"/>
      <c r="F217" s="153"/>
      <c r="G217" s="153"/>
      <c r="H217" s="99"/>
      <c r="I217" s="99"/>
    </row>
    <row r="218" spans="2:9" x14ac:dyDescent="0.15">
      <c r="B218" s="99"/>
      <c r="C218" s="99"/>
      <c r="D218" s="99"/>
      <c r="E218" s="153"/>
      <c r="F218" s="153"/>
      <c r="G218" s="153"/>
      <c r="H218" s="99"/>
      <c r="I218" s="99"/>
    </row>
    <row r="219" spans="2:9" x14ac:dyDescent="0.15">
      <c r="B219" s="99"/>
      <c r="C219" s="99"/>
      <c r="D219" s="99"/>
      <c r="E219" s="153"/>
      <c r="F219" s="153"/>
      <c r="G219" s="153"/>
      <c r="H219" s="99"/>
      <c r="I219" s="99"/>
    </row>
    <row r="220" spans="2:9" x14ac:dyDescent="0.15">
      <c r="B220" s="99"/>
      <c r="C220" s="99"/>
      <c r="D220" s="99"/>
      <c r="E220" s="153"/>
      <c r="F220" s="153"/>
      <c r="G220" s="153"/>
      <c r="H220" s="99"/>
      <c r="I220" s="99"/>
    </row>
    <row r="221" spans="2:9" x14ac:dyDescent="0.15">
      <c r="B221" s="99"/>
      <c r="C221" s="99"/>
      <c r="D221" s="99"/>
      <c r="E221" s="153"/>
      <c r="F221" s="153"/>
      <c r="G221" s="153"/>
      <c r="H221" s="99"/>
      <c r="I221" s="99"/>
    </row>
    <row r="222" spans="2:9" x14ac:dyDescent="0.15">
      <c r="B222" s="99"/>
      <c r="C222" s="99"/>
      <c r="D222" s="99"/>
      <c r="E222" s="153"/>
      <c r="F222" s="153"/>
      <c r="G222" s="153"/>
      <c r="H222" s="99"/>
      <c r="I222" s="99"/>
    </row>
    <row r="223" spans="2:9" x14ac:dyDescent="0.15">
      <c r="B223" s="99"/>
      <c r="C223" s="99"/>
      <c r="D223" s="99"/>
      <c r="E223" s="153"/>
      <c r="F223" s="153"/>
      <c r="G223" s="153"/>
      <c r="H223" s="99"/>
      <c r="I223" s="99"/>
    </row>
    <row r="224" spans="2:9" x14ac:dyDescent="0.15">
      <c r="B224" s="99"/>
      <c r="C224" s="99"/>
      <c r="D224" s="99"/>
      <c r="E224" s="153"/>
      <c r="F224" s="153"/>
      <c r="G224" s="153"/>
      <c r="H224" s="99"/>
      <c r="I224" s="99"/>
    </row>
    <row r="225" spans="2:9" x14ac:dyDescent="0.15">
      <c r="B225" s="99"/>
      <c r="C225" s="99"/>
      <c r="D225" s="99"/>
      <c r="E225" s="153"/>
      <c r="F225" s="153"/>
      <c r="G225" s="153"/>
      <c r="H225" s="99"/>
      <c r="I225" s="99"/>
    </row>
    <row r="226" spans="2:9" x14ac:dyDescent="0.15">
      <c r="B226" s="99"/>
      <c r="C226" s="99"/>
      <c r="D226" s="99"/>
      <c r="E226" s="153"/>
      <c r="F226" s="153"/>
      <c r="G226" s="153"/>
      <c r="H226" s="99"/>
      <c r="I226" s="99"/>
    </row>
    <row r="227" spans="2:9" x14ac:dyDescent="0.15">
      <c r="B227" s="99"/>
      <c r="C227" s="99"/>
      <c r="D227" s="99"/>
      <c r="E227" s="153"/>
      <c r="F227" s="153"/>
      <c r="G227" s="153"/>
      <c r="H227" s="99"/>
      <c r="I227" s="99"/>
    </row>
    <row r="228" spans="2:9" x14ac:dyDescent="0.15">
      <c r="B228" s="99"/>
      <c r="C228" s="99"/>
      <c r="D228" s="99"/>
      <c r="E228" s="153"/>
      <c r="F228" s="153"/>
      <c r="G228" s="153"/>
      <c r="H228" s="99"/>
      <c r="I228" s="99"/>
    </row>
    <row r="229" spans="2:9" x14ac:dyDescent="0.15">
      <c r="B229" s="99"/>
      <c r="C229" s="99"/>
      <c r="D229" s="99"/>
      <c r="E229" s="153"/>
      <c r="F229" s="153"/>
      <c r="G229" s="153"/>
      <c r="H229" s="99"/>
      <c r="I229" s="99"/>
    </row>
    <row r="230" spans="2:9" x14ac:dyDescent="0.15">
      <c r="B230" s="99"/>
      <c r="C230" s="99"/>
      <c r="D230" s="99"/>
      <c r="E230" s="153"/>
      <c r="F230" s="153"/>
      <c r="G230" s="153"/>
      <c r="H230" s="99"/>
      <c r="I230" s="99"/>
    </row>
    <row r="231" spans="2:9" x14ac:dyDescent="0.15">
      <c r="B231" s="99"/>
      <c r="C231" s="99"/>
      <c r="D231" s="99"/>
      <c r="E231" s="153"/>
      <c r="F231" s="153"/>
      <c r="G231" s="153"/>
      <c r="H231" s="99"/>
      <c r="I231" s="99"/>
    </row>
    <row r="232" spans="2:9" x14ac:dyDescent="0.15">
      <c r="B232" s="99"/>
      <c r="C232" s="99"/>
      <c r="D232" s="99"/>
      <c r="E232" s="153"/>
      <c r="F232" s="153"/>
      <c r="G232" s="153"/>
      <c r="H232" s="99"/>
      <c r="I232" s="99"/>
    </row>
    <row r="233" spans="2:9" x14ac:dyDescent="0.15">
      <c r="B233" s="99"/>
      <c r="C233" s="99"/>
      <c r="D233" s="99"/>
      <c r="E233" s="153"/>
      <c r="F233" s="153"/>
      <c r="G233" s="153"/>
      <c r="H233" s="99"/>
      <c r="I233" s="99"/>
    </row>
    <row r="234" spans="2:9" x14ac:dyDescent="0.15">
      <c r="B234" s="99"/>
      <c r="C234" s="99"/>
      <c r="D234" s="99"/>
      <c r="E234" s="153"/>
      <c r="F234" s="153"/>
      <c r="G234" s="153"/>
      <c r="H234" s="99"/>
      <c r="I234" s="99"/>
    </row>
    <row r="235" spans="2:9" x14ac:dyDescent="0.15">
      <c r="B235" s="99"/>
      <c r="C235" s="99"/>
      <c r="D235" s="99"/>
      <c r="E235" s="153"/>
      <c r="F235" s="153"/>
      <c r="G235" s="153"/>
      <c r="H235" s="99"/>
      <c r="I235" s="99"/>
    </row>
    <row r="236" spans="2:9" x14ac:dyDescent="0.15">
      <c r="B236" s="99"/>
      <c r="C236" s="99"/>
      <c r="D236" s="99"/>
      <c r="E236" s="153"/>
      <c r="F236" s="153"/>
      <c r="G236" s="153"/>
      <c r="H236" s="99"/>
      <c r="I236" s="99"/>
    </row>
    <row r="237" spans="2:9" x14ac:dyDescent="0.15">
      <c r="B237" s="99"/>
      <c r="C237" s="99"/>
      <c r="D237" s="99"/>
      <c r="E237" s="153"/>
      <c r="F237" s="153"/>
      <c r="G237" s="153"/>
      <c r="H237" s="99"/>
      <c r="I237" s="99"/>
    </row>
    <row r="238" spans="2:9" x14ac:dyDescent="0.15">
      <c r="B238" s="99"/>
      <c r="C238" s="99"/>
      <c r="D238" s="99"/>
      <c r="E238" s="153"/>
      <c r="F238" s="153"/>
      <c r="G238" s="153"/>
      <c r="H238" s="99"/>
      <c r="I238" s="99"/>
    </row>
    <row r="239" spans="2:9" x14ac:dyDescent="0.15">
      <c r="B239" s="99"/>
      <c r="C239" s="99"/>
      <c r="D239" s="99"/>
      <c r="E239" s="153"/>
      <c r="F239" s="153"/>
      <c r="G239" s="153"/>
      <c r="H239" s="99"/>
      <c r="I239" s="99"/>
    </row>
    <row r="240" spans="2:9" x14ac:dyDescent="0.15">
      <c r="B240" s="99"/>
      <c r="C240" s="99"/>
      <c r="D240" s="99"/>
      <c r="E240" s="153"/>
      <c r="F240" s="153"/>
      <c r="G240" s="153"/>
      <c r="H240" s="99"/>
      <c r="I240" s="99"/>
    </row>
    <row r="241" spans="2:9" x14ac:dyDescent="0.15">
      <c r="B241" s="99"/>
      <c r="C241" s="99"/>
      <c r="D241" s="99"/>
      <c r="E241" s="153"/>
      <c r="F241" s="153"/>
      <c r="G241" s="153"/>
      <c r="H241" s="99"/>
      <c r="I241" s="99"/>
    </row>
    <row r="242" spans="2:9" x14ac:dyDescent="0.15">
      <c r="B242" s="99"/>
      <c r="C242" s="99"/>
      <c r="D242" s="99"/>
      <c r="E242" s="153"/>
      <c r="F242" s="153"/>
      <c r="G242" s="153"/>
      <c r="H242" s="99"/>
      <c r="I242" s="99"/>
    </row>
    <row r="243" spans="2:9" x14ac:dyDescent="0.15">
      <c r="B243" s="99"/>
      <c r="C243" s="99"/>
      <c r="D243" s="99"/>
      <c r="E243" s="153"/>
      <c r="F243" s="153"/>
      <c r="G243" s="153"/>
      <c r="H243" s="99"/>
      <c r="I243" s="99"/>
    </row>
    <row r="244" spans="2:9" x14ac:dyDescent="0.15">
      <c r="B244" s="99"/>
      <c r="C244" s="99"/>
      <c r="D244" s="99"/>
      <c r="E244" s="153"/>
      <c r="F244" s="153"/>
      <c r="G244" s="153"/>
      <c r="H244" s="99"/>
      <c r="I244" s="99"/>
    </row>
    <row r="245" spans="2:9" x14ac:dyDescent="0.15">
      <c r="B245" s="99"/>
      <c r="C245" s="99"/>
      <c r="D245" s="99"/>
      <c r="E245" s="153"/>
      <c r="F245" s="153"/>
      <c r="G245" s="153"/>
      <c r="H245" s="99"/>
      <c r="I245" s="99"/>
    </row>
    <row r="246" spans="2:9" x14ac:dyDescent="0.15">
      <c r="B246" s="99"/>
      <c r="C246" s="99"/>
      <c r="D246" s="99"/>
      <c r="E246" s="153"/>
      <c r="F246" s="153"/>
      <c r="G246" s="153"/>
      <c r="H246" s="99"/>
      <c r="I246" s="99"/>
    </row>
    <row r="247" spans="2:9" x14ac:dyDescent="0.15">
      <c r="B247" s="99"/>
      <c r="C247" s="99"/>
      <c r="D247" s="99"/>
      <c r="E247" s="153"/>
      <c r="F247" s="153"/>
      <c r="G247" s="153"/>
      <c r="H247" s="99"/>
      <c r="I247" s="99"/>
    </row>
    <row r="248" spans="2:9" x14ac:dyDescent="0.15">
      <c r="B248" s="99"/>
      <c r="C248" s="99"/>
      <c r="D248" s="99"/>
      <c r="E248" s="153"/>
      <c r="F248" s="153"/>
      <c r="G248" s="153"/>
      <c r="H248" s="99"/>
      <c r="I248" s="99"/>
    </row>
    <row r="249" spans="2:9" x14ac:dyDescent="0.15">
      <c r="B249" s="99"/>
      <c r="C249" s="99"/>
      <c r="D249" s="99"/>
      <c r="E249" s="153"/>
      <c r="F249" s="153"/>
      <c r="G249" s="153"/>
      <c r="H249" s="99"/>
      <c r="I249" s="99"/>
    </row>
    <row r="250" spans="2:9" x14ac:dyDescent="0.15">
      <c r="B250" s="99"/>
      <c r="C250" s="99"/>
      <c r="D250" s="99"/>
      <c r="E250" s="153"/>
      <c r="F250" s="153"/>
      <c r="G250" s="153"/>
      <c r="H250" s="99"/>
      <c r="I250" s="99"/>
    </row>
  </sheetData>
  <sheetProtection sheet="1" formatCells="0" formatColumns="0" formatRows="0" insertHyperlinks="0" deleteColumns="0" deleteRows="0" sort="0" autoFilter="0" pivotTables="0"/>
  <autoFilter ref="B11:H142" xr:uid="{00000000-0009-0000-0000-000000000000}"/>
  <mergeCells count="2">
    <mergeCell ref="B3:H6"/>
    <mergeCell ref="B7:H7"/>
  </mergeCell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9BBD11-D3BF-4CE3-A4F7-C070A1F292A4}">
          <x14:formula1>
            <xm:f>'Algemene informatie'!$G$6:$G$10</xm:f>
          </x14:formula1>
          <xm:sqref>G12:G38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FF36-DA31-4088-A6DB-DB650B08EC0D}">
  <sheetPr>
    <tabColor theme="9" tint="-0.249977111117893"/>
  </sheetPr>
  <dimension ref="B2:K250"/>
  <sheetViews>
    <sheetView zoomScale="80" zoomScaleNormal="80" workbookViewId="0">
      <selection activeCell="H16" sqref="H16"/>
    </sheetView>
  </sheetViews>
  <sheetFormatPr defaultColWidth="9" defaultRowHeight="13.5" x14ac:dyDescent="0.15"/>
  <cols>
    <col min="1" max="1" width="1.875" style="99" customWidth="1"/>
    <col min="2" max="2" width="26.125" style="83" customWidth="1"/>
    <col min="3" max="3" width="22.75" style="83" customWidth="1"/>
    <col min="4" max="4" width="13" style="83" customWidth="1"/>
    <col min="5" max="5" width="13.5" style="106" customWidth="1"/>
    <col min="6" max="6" width="24.25" style="106" customWidth="1"/>
    <col min="7" max="7" width="23.75" style="106" customWidth="1"/>
    <col min="8" max="8" width="26.125" style="106" customWidth="1"/>
    <col min="9" max="9" width="47.625" style="83" customWidth="1"/>
    <col min="10" max="11" width="10.625" style="99" customWidth="1"/>
    <col min="12" max="17" width="9" style="99"/>
    <col min="18" max="27" width="10.625" style="99" customWidth="1"/>
    <col min="28" max="16384" width="9" style="99"/>
  </cols>
  <sheetData>
    <row r="2" spans="2:11" s="79" customFormat="1" ht="49.5" customHeight="1" thickBot="1" x14ac:dyDescent="0.2">
      <c r="B2" s="78" t="s">
        <v>8</v>
      </c>
      <c r="E2" s="81"/>
      <c r="F2" s="81"/>
      <c r="G2" s="81"/>
      <c r="H2" s="81"/>
    </row>
    <row r="3" spans="2:11" ht="12.75" customHeight="1" x14ac:dyDescent="0.15">
      <c r="B3" s="267" t="s">
        <v>125</v>
      </c>
      <c r="C3" s="268"/>
      <c r="D3" s="269"/>
      <c r="E3" s="269"/>
      <c r="F3" s="269"/>
      <c r="G3" s="269"/>
      <c r="H3" s="269"/>
      <c r="I3" s="270"/>
    </row>
    <row r="4" spans="2:11" ht="12.75" customHeight="1" x14ac:dyDescent="0.15">
      <c r="B4" s="271"/>
      <c r="C4" s="272"/>
      <c r="D4" s="273"/>
      <c r="E4" s="273"/>
      <c r="F4" s="273"/>
      <c r="G4" s="273"/>
      <c r="H4" s="273"/>
      <c r="I4" s="274"/>
    </row>
    <row r="5" spans="2:11" x14ac:dyDescent="0.15">
      <c r="B5" s="275"/>
      <c r="C5" s="273"/>
      <c r="D5" s="273"/>
      <c r="E5" s="273"/>
      <c r="F5" s="273"/>
      <c r="G5" s="273"/>
      <c r="H5" s="273"/>
      <c r="I5" s="274"/>
    </row>
    <row r="6" spans="2:11" ht="22.5" customHeight="1" thickBot="1" x14ac:dyDescent="0.2">
      <c r="B6" s="276"/>
      <c r="C6" s="277"/>
      <c r="D6" s="277"/>
      <c r="E6" s="277"/>
      <c r="F6" s="277"/>
      <c r="G6" s="277"/>
      <c r="H6" s="277"/>
      <c r="I6" s="278"/>
    </row>
    <row r="7" spans="2:11" s="116" customFormat="1" ht="15.75" customHeight="1" thickBot="1" x14ac:dyDescent="0.2">
      <c r="B7" s="244" t="s">
        <v>46</v>
      </c>
      <c r="C7" s="244"/>
      <c r="D7" s="244"/>
      <c r="E7" s="244"/>
      <c r="F7" s="244"/>
      <c r="G7" s="244"/>
      <c r="H7" s="244"/>
      <c r="I7" s="244"/>
    </row>
    <row r="8" spans="2:11" s="107" customFormat="1" ht="48" customHeight="1" x14ac:dyDescent="0.15">
      <c r="B8" s="157" t="s">
        <v>78</v>
      </c>
      <c r="C8" s="158" t="s">
        <v>26</v>
      </c>
      <c r="D8" s="158" t="s">
        <v>79</v>
      </c>
      <c r="E8" s="159" t="s">
        <v>80</v>
      </c>
      <c r="F8" s="159" t="s">
        <v>81</v>
      </c>
      <c r="G8" s="159" t="s">
        <v>72</v>
      </c>
      <c r="H8" s="160" t="s">
        <v>60</v>
      </c>
      <c r="I8" s="161" t="s">
        <v>31</v>
      </c>
    </row>
    <row r="9" spans="2:11" x14ac:dyDescent="0.15">
      <c r="B9" s="91" t="s">
        <v>75</v>
      </c>
      <c r="C9" s="91" t="s">
        <v>74</v>
      </c>
      <c r="D9" s="91">
        <v>50</v>
      </c>
      <c r="E9" s="162">
        <v>50</v>
      </c>
      <c r="F9" s="162" t="s">
        <v>82</v>
      </c>
      <c r="G9" s="162">
        <f>D9*E9</f>
        <v>2500</v>
      </c>
      <c r="H9" s="91" t="s">
        <v>83</v>
      </c>
      <c r="I9" s="91"/>
    </row>
    <row r="10" spans="2:11" ht="15" customHeight="1" thickBot="1" x14ac:dyDescent="0.2">
      <c r="B10" s="99"/>
      <c r="C10" s="99"/>
      <c r="D10" s="99"/>
      <c r="E10" s="153"/>
      <c r="F10" s="153"/>
      <c r="G10" s="153"/>
      <c r="H10" s="153"/>
      <c r="I10" s="120"/>
    </row>
    <row r="11" spans="2:11" s="107" customFormat="1" ht="47.25" customHeight="1" thickBot="1" x14ac:dyDescent="0.2">
      <c r="B11" s="129" t="s">
        <v>78</v>
      </c>
      <c r="C11" s="130" t="s">
        <v>26</v>
      </c>
      <c r="D11" s="130" t="s">
        <v>71</v>
      </c>
      <c r="E11" s="135" t="s">
        <v>29</v>
      </c>
      <c r="F11" s="135" t="s">
        <v>84</v>
      </c>
      <c r="G11" s="135" t="s">
        <v>72</v>
      </c>
      <c r="H11" s="136" t="s">
        <v>60</v>
      </c>
      <c r="I11" s="133" t="s">
        <v>31</v>
      </c>
    </row>
    <row r="12" spans="2:11" ht="15" customHeight="1" x14ac:dyDescent="0.15">
      <c r="B12" s="65"/>
      <c r="C12" s="46"/>
      <c r="D12" s="46"/>
      <c r="E12" s="58"/>
      <c r="F12" s="58"/>
      <c r="G12" s="58"/>
      <c r="H12" s="58"/>
      <c r="I12" s="66"/>
      <c r="K12" s="109"/>
    </row>
    <row r="13" spans="2:11" ht="15" customHeight="1" x14ac:dyDescent="0.15">
      <c r="B13" s="67"/>
      <c r="C13" s="48"/>
      <c r="D13" s="48"/>
      <c r="E13" s="60"/>
      <c r="F13" s="60"/>
      <c r="G13" s="60"/>
      <c r="H13" s="60"/>
      <c r="I13" s="68"/>
    </row>
    <row r="14" spans="2:11" ht="15" customHeight="1" x14ac:dyDescent="0.15">
      <c r="B14" s="67"/>
      <c r="C14" s="48"/>
      <c r="D14" s="48"/>
      <c r="E14" s="60"/>
      <c r="F14" s="60"/>
      <c r="G14" s="60"/>
      <c r="H14" s="60"/>
      <c r="I14" s="68"/>
      <c r="J14" s="110"/>
    </row>
    <row r="15" spans="2:11" ht="15" customHeight="1" x14ac:dyDescent="0.15">
      <c r="B15" s="67"/>
      <c r="C15" s="48"/>
      <c r="D15" s="48"/>
      <c r="E15" s="60"/>
      <c r="F15" s="60"/>
      <c r="G15" s="60"/>
      <c r="H15" s="60"/>
      <c r="I15" s="68"/>
    </row>
    <row r="16" spans="2:11" ht="15" customHeight="1" x14ac:dyDescent="0.15">
      <c r="B16" s="67"/>
      <c r="C16" s="48"/>
      <c r="D16" s="48"/>
      <c r="E16" s="60"/>
      <c r="F16" s="60"/>
      <c r="G16" s="60"/>
      <c r="H16" s="60"/>
      <c r="I16" s="68"/>
    </row>
    <row r="17" spans="2:9" ht="15" customHeight="1" x14ac:dyDescent="0.15">
      <c r="B17" s="67"/>
      <c r="C17" s="48"/>
      <c r="D17" s="48"/>
      <c r="E17" s="60"/>
      <c r="F17" s="60"/>
      <c r="G17" s="60"/>
      <c r="H17" s="60"/>
      <c r="I17" s="68"/>
    </row>
    <row r="18" spans="2:9" ht="15" customHeight="1" x14ac:dyDescent="0.15">
      <c r="B18" s="67"/>
      <c r="C18" s="48"/>
      <c r="D18" s="48"/>
      <c r="E18" s="60"/>
      <c r="F18" s="60"/>
      <c r="G18" s="60"/>
      <c r="H18" s="22"/>
      <c r="I18" s="60"/>
    </row>
    <row r="19" spans="2:9" ht="15" customHeight="1" x14ac:dyDescent="0.15">
      <c r="B19" s="67"/>
      <c r="C19" s="48"/>
      <c r="D19" s="48"/>
      <c r="E19" s="60"/>
      <c r="F19" s="60"/>
      <c r="G19" s="60"/>
      <c r="H19" s="60"/>
      <c r="I19" s="68"/>
    </row>
    <row r="20" spans="2:9" ht="15" customHeight="1" x14ac:dyDescent="0.15">
      <c r="B20" s="67"/>
      <c r="C20" s="48"/>
      <c r="D20" s="48"/>
      <c r="E20" s="60"/>
      <c r="F20" s="60"/>
      <c r="G20" s="60"/>
      <c r="H20" s="60"/>
      <c r="I20" s="68"/>
    </row>
    <row r="21" spans="2:9" ht="15" customHeight="1" x14ac:dyDescent="0.15">
      <c r="B21" s="67"/>
      <c r="C21" s="48"/>
      <c r="D21" s="48"/>
      <c r="E21" s="60"/>
      <c r="F21" s="60"/>
      <c r="G21" s="60"/>
      <c r="H21" s="60"/>
      <c r="I21" s="68"/>
    </row>
    <row r="22" spans="2:9" ht="15" customHeight="1" x14ac:dyDescent="0.15">
      <c r="B22" s="67"/>
      <c r="C22" s="48"/>
      <c r="D22" s="48"/>
      <c r="E22" s="60"/>
      <c r="F22" s="60"/>
      <c r="G22" s="60"/>
      <c r="H22" s="60"/>
      <c r="I22" s="68"/>
    </row>
    <row r="23" spans="2:9" ht="15" customHeight="1" x14ac:dyDescent="0.15">
      <c r="B23" s="67"/>
      <c r="C23" s="48"/>
      <c r="D23" s="48"/>
      <c r="E23" s="60"/>
      <c r="F23" s="60"/>
      <c r="G23" s="60"/>
      <c r="H23" s="60"/>
      <c r="I23" s="68"/>
    </row>
    <row r="24" spans="2:9" ht="15" customHeight="1" x14ac:dyDescent="0.15">
      <c r="B24" s="67"/>
      <c r="C24" s="48"/>
      <c r="D24" s="48"/>
      <c r="E24" s="60"/>
      <c r="F24" s="60"/>
      <c r="G24" s="60"/>
      <c r="H24" s="60"/>
      <c r="I24" s="69"/>
    </row>
    <row r="25" spans="2:9" ht="15" customHeight="1" x14ac:dyDescent="0.15">
      <c r="B25" s="67"/>
      <c r="C25" s="48"/>
      <c r="D25" s="48"/>
      <c r="E25" s="60"/>
      <c r="F25" s="60"/>
      <c r="G25" s="60"/>
      <c r="H25" s="60"/>
      <c r="I25" s="68"/>
    </row>
    <row r="26" spans="2:9" ht="15" customHeight="1" x14ac:dyDescent="0.15">
      <c r="B26" s="67"/>
      <c r="C26" s="48"/>
      <c r="D26" s="48"/>
      <c r="E26" s="60"/>
      <c r="F26" s="60"/>
      <c r="G26" s="60"/>
      <c r="H26" s="60"/>
      <c r="I26" s="68"/>
    </row>
    <row r="27" spans="2:9" ht="15" customHeight="1" x14ac:dyDescent="0.15">
      <c r="B27" s="67"/>
      <c r="C27" s="48"/>
      <c r="D27" s="48"/>
      <c r="E27" s="60"/>
      <c r="F27" s="60"/>
      <c r="G27" s="60"/>
      <c r="H27" s="60"/>
      <c r="I27" s="68"/>
    </row>
    <row r="28" spans="2:9" ht="15" customHeight="1" x14ac:dyDescent="0.15">
      <c r="B28" s="67"/>
      <c r="C28" s="48"/>
      <c r="D28" s="48"/>
      <c r="E28" s="60"/>
      <c r="F28" s="60"/>
      <c r="G28" s="60"/>
      <c r="H28" s="60"/>
      <c r="I28" s="68"/>
    </row>
    <row r="29" spans="2:9" ht="15" customHeight="1" x14ac:dyDescent="0.15">
      <c r="B29" s="67"/>
      <c r="C29" s="48"/>
      <c r="D29" s="48"/>
      <c r="E29" s="60"/>
      <c r="F29" s="60"/>
      <c r="G29" s="60"/>
      <c r="H29" s="60"/>
      <c r="I29" s="68"/>
    </row>
    <row r="30" spans="2:9" ht="15" customHeight="1" x14ac:dyDescent="0.15">
      <c r="B30" s="67"/>
      <c r="C30" s="48"/>
      <c r="D30" s="48"/>
      <c r="E30" s="60"/>
      <c r="F30" s="60"/>
      <c r="G30" s="60"/>
      <c r="H30" s="60"/>
      <c r="I30" s="69"/>
    </row>
    <row r="31" spans="2:9" ht="15" customHeight="1" x14ac:dyDescent="0.15">
      <c r="B31" s="67"/>
      <c r="C31" s="48"/>
      <c r="D31" s="48"/>
      <c r="E31" s="60"/>
      <c r="F31" s="60"/>
      <c r="G31" s="60"/>
      <c r="H31" s="60"/>
      <c r="I31" s="68"/>
    </row>
    <row r="32" spans="2:9" ht="15" customHeight="1" x14ac:dyDescent="0.15">
      <c r="B32" s="67"/>
      <c r="C32" s="48"/>
      <c r="D32" s="48"/>
      <c r="E32" s="60"/>
      <c r="F32" s="60"/>
      <c r="G32" s="60"/>
      <c r="H32" s="60"/>
      <c r="I32" s="68"/>
    </row>
    <row r="33" spans="2:9" ht="15" customHeight="1" x14ac:dyDescent="0.15">
      <c r="B33" s="67"/>
      <c r="C33" s="48"/>
      <c r="D33" s="48"/>
      <c r="E33" s="60"/>
      <c r="F33" s="60"/>
      <c r="G33" s="60"/>
      <c r="H33" s="60"/>
      <c r="I33" s="68"/>
    </row>
    <row r="34" spans="2:9" ht="15" customHeight="1" x14ac:dyDescent="0.15">
      <c r="B34" s="67"/>
      <c r="C34" s="48"/>
      <c r="D34" s="48"/>
      <c r="E34" s="60"/>
      <c r="F34" s="60"/>
      <c r="G34" s="60"/>
      <c r="H34" s="60"/>
      <c r="I34" s="68"/>
    </row>
    <row r="35" spans="2:9" ht="15" customHeight="1" x14ac:dyDescent="0.15">
      <c r="B35" s="67"/>
      <c r="C35" s="48"/>
      <c r="D35" s="48"/>
      <c r="E35" s="60"/>
      <c r="F35" s="60"/>
      <c r="G35" s="60"/>
      <c r="H35" s="60"/>
      <c r="I35" s="68"/>
    </row>
    <row r="36" spans="2:9" ht="15" customHeight="1" x14ac:dyDescent="0.15">
      <c r="B36" s="67"/>
      <c r="C36" s="48"/>
      <c r="D36" s="48"/>
      <c r="E36" s="60"/>
      <c r="F36" s="60"/>
      <c r="G36" s="60"/>
      <c r="H36" s="60"/>
      <c r="I36" s="69"/>
    </row>
    <row r="37" spans="2:9" ht="15" customHeight="1" x14ac:dyDescent="0.15">
      <c r="B37" s="67"/>
      <c r="C37" s="48"/>
      <c r="D37" s="48"/>
      <c r="E37" s="60"/>
      <c r="F37" s="60"/>
      <c r="G37" s="60"/>
      <c r="H37" s="60"/>
      <c r="I37" s="68"/>
    </row>
    <row r="38" spans="2:9" ht="15" customHeight="1" x14ac:dyDescent="0.15">
      <c r="B38" s="70"/>
      <c r="C38" s="52"/>
      <c r="D38" s="52"/>
      <c r="E38" s="63"/>
      <c r="F38" s="63"/>
      <c r="G38" s="63"/>
      <c r="H38" s="63"/>
      <c r="I38" s="71"/>
    </row>
    <row r="39" spans="2:9" x14ac:dyDescent="0.15">
      <c r="B39" s="22"/>
      <c r="C39" s="22"/>
      <c r="D39" s="22"/>
      <c r="E39" s="39"/>
      <c r="F39" s="39"/>
      <c r="G39" s="39"/>
      <c r="H39" s="39"/>
      <c r="I39" s="40"/>
    </row>
    <row r="40" spans="2:9" x14ac:dyDescent="0.15">
      <c r="B40" s="22"/>
      <c r="C40" s="22"/>
      <c r="D40" s="22"/>
      <c r="E40" s="39"/>
      <c r="F40" s="39"/>
      <c r="G40" s="39"/>
      <c r="H40" s="39"/>
      <c r="I40" s="40"/>
    </row>
    <row r="41" spans="2:9" x14ac:dyDescent="0.15">
      <c r="B41" s="22"/>
      <c r="C41" s="22"/>
      <c r="D41" s="22"/>
      <c r="E41" s="39"/>
      <c r="F41" s="39"/>
      <c r="G41" s="39"/>
      <c r="H41" s="39"/>
      <c r="I41" s="40"/>
    </row>
    <row r="42" spans="2:9" x14ac:dyDescent="0.15">
      <c r="B42" s="22"/>
      <c r="C42" s="22"/>
      <c r="D42" s="22"/>
      <c r="E42" s="39"/>
      <c r="F42" s="39"/>
      <c r="G42" s="39"/>
      <c r="H42" s="39"/>
      <c r="I42" s="41"/>
    </row>
    <row r="43" spans="2:9" x14ac:dyDescent="0.15">
      <c r="B43" s="22"/>
      <c r="C43" s="22"/>
      <c r="D43" s="22"/>
      <c r="E43" s="39"/>
      <c r="F43" s="39"/>
      <c r="G43" s="39"/>
      <c r="H43" s="39"/>
      <c r="I43" s="40"/>
    </row>
    <row r="44" spans="2:9" x14ac:dyDescent="0.15">
      <c r="B44" s="22"/>
      <c r="C44" s="22"/>
      <c r="D44" s="22"/>
      <c r="E44" s="39"/>
      <c r="F44" s="39"/>
      <c r="G44" s="39"/>
      <c r="H44" s="39"/>
      <c r="I44" s="40"/>
    </row>
    <row r="45" spans="2:9" x14ac:dyDescent="0.15">
      <c r="B45" s="22"/>
      <c r="C45" s="22"/>
      <c r="D45" s="22"/>
      <c r="E45" s="39"/>
      <c r="F45" s="39"/>
      <c r="G45" s="39"/>
      <c r="H45" s="39"/>
      <c r="I45" s="40"/>
    </row>
    <row r="46" spans="2:9" x14ac:dyDescent="0.15">
      <c r="B46" s="22"/>
      <c r="C46" s="22"/>
      <c r="D46" s="22"/>
      <c r="E46" s="39"/>
      <c r="F46" s="39"/>
      <c r="G46" s="39"/>
      <c r="H46" s="39"/>
      <c r="I46" s="40"/>
    </row>
    <row r="47" spans="2:9" x14ac:dyDescent="0.15">
      <c r="B47" s="22"/>
      <c r="C47" s="22"/>
      <c r="D47" s="22"/>
      <c r="E47" s="39"/>
      <c r="F47" s="39"/>
      <c r="G47" s="39"/>
      <c r="H47" s="39"/>
      <c r="I47" s="40"/>
    </row>
    <row r="48" spans="2:9" x14ac:dyDescent="0.15">
      <c r="B48" s="22"/>
      <c r="C48" s="22"/>
      <c r="D48" s="22"/>
      <c r="E48" s="39"/>
      <c r="F48" s="39"/>
      <c r="G48" s="39"/>
      <c r="H48" s="39"/>
      <c r="I48" s="41"/>
    </row>
    <row r="49" spans="2:9" x14ac:dyDescent="0.15">
      <c r="B49" s="22"/>
      <c r="C49" s="22"/>
      <c r="D49" s="22"/>
      <c r="E49" s="39"/>
      <c r="F49" s="39"/>
      <c r="G49" s="39"/>
      <c r="H49" s="39"/>
      <c r="I49" s="41"/>
    </row>
    <row r="50" spans="2:9" x14ac:dyDescent="0.15">
      <c r="B50" s="22"/>
      <c r="C50" s="22"/>
      <c r="D50" s="22"/>
      <c r="E50" s="39"/>
      <c r="F50" s="39"/>
      <c r="G50" s="39"/>
      <c r="H50" s="39"/>
      <c r="I50" s="41"/>
    </row>
    <row r="51" spans="2:9" x14ac:dyDescent="0.15">
      <c r="B51" s="22"/>
      <c r="C51" s="22"/>
      <c r="D51" s="22"/>
      <c r="E51" s="39"/>
      <c r="F51" s="39"/>
      <c r="G51" s="39"/>
      <c r="H51" s="39"/>
      <c r="I51" s="41"/>
    </row>
    <row r="52" spans="2:9" x14ac:dyDescent="0.15">
      <c r="B52" s="22"/>
      <c r="C52" s="22"/>
      <c r="D52" s="22"/>
      <c r="E52" s="39"/>
      <c r="F52" s="39"/>
      <c r="G52" s="39"/>
      <c r="H52" s="39"/>
      <c r="I52" s="41"/>
    </row>
    <row r="53" spans="2:9" x14ac:dyDescent="0.15">
      <c r="B53" s="22"/>
      <c r="C53" s="22"/>
      <c r="D53" s="22"/>
      <c r="E53" s="39"/>
      <c r="F53" s="39"/>
      <c r="G53" s="39"/>
      <c r="H53" s="39"/>
      <c r="I53" s="41"/>
    </row>
    <row r="54" spans="2:9" x14ac:dyDescent="0.15">
      <c r="B54" s="22"/>
      <c r="C54" s="22"/>
      <c r="D54" s="22"/>
      <c r="E54" s="39"/>
      <c r="F54" s="39"/>
      <c r="G54" s="39"/>
      <c r="H54" s="39"/>
      <c r="I54" s="41"/>
    </row>
    <row r="55" spans="2:9" x14ac:dyDescent="0.15">
      <c r="B55" s="99"/>
      <c r="C55" s="99"/>
      <c r="D55" s="99"/>
      <c r="E55" s="153"/>
      <c r="F55" s="153"/>
      <c r="G55" s="153"/>
      <c r="H55" s="153"/>
      <c r="I55" s="120"/>
    </row>
    <row r="56" spans="2:9" x14ac:dyDescent="0.15">
      <c r="B56" s="99"/>
      <c r="C56" s="99"/>
      <c r="D56" s="99"/>
      <c r="E56" s="153"/>
      <c r="F56" s="153"/>
      <c r="G56" s="153"/>
      <c r="H56" s="153"/>
      <c r="I56" s="120"/>
    </row>
    <row r="57" spans="2:9" x14ac:dyDescent="0.15">
      <c r="B57" s="99"/>
      <c r="C57" s="99"/>
      <c r="D57" s="99"/>
      <c r="E57" s="153"/>
      <c r="F57" s="153"/>
      <c r="G57" s="153"/>
      <c r="H57" s="153"/>
      <c r="I57" s="120"/>
    </row>
    <row r="58" spans="2:9" x14ac:dyDescent="0.15">
      <c r="B58" s="99"/>
      <c r="C58" s="99"/>
      <c r="D58" s="99"/>
      <c r="E58" s="153"/>
      <c r="F58" s="153"/>
      <c r="G58" s="153"/>
      <c r="H58" s="153"/>
      <c r="I58" s="120"/>
    </row>
    <row r="59" spans="2:9" x14ac:dyDescent="0.15">
      <c r="B59" s="99"/>
      <c r="C59" s="99"/>
      <c r="D59" s="99"/>
      <c r="E59" s="153"/>
      <c r="F59" s="153"/>
      <c r="G59" s="153"/>
      <c r="H59" s="153"/>
      <c r="I59" s="120"/>
    </row>
    <row r="60" spans="2:9" x14ac:dyDescent="0.15">
      <c r="B60" s="99"/>
      <c r="C60" s="99"/>
      <c r="D60" s="99"/>
      <c r="E60" s="153"/>
      <c r="F60" s="153"/>
      <c r="G60" s="153"/>
      <c r="H60" s="153"/>
      <c r="I60" s="120"/>
    </row>
    <row r="61" spans="2:9" x14ac:dyDescent="0.15">
      <c r="B61" s="99"/>
      <c r="C61" s="99"/>
      <c r="D61" s="99"/>
      <c r="E61" s="153"/>
      <c r="F61" s="153"/>
      <c r="G61" s="153"/>
      <c r="H61" s="153"/>
      <c r="I61" s="120"/>
    </row>
    <row r="62" spans="2:9" x14ac:dyDescent="0.15">
      <c r="B62" s="99"/>
      <c r="C62" s="99"/>
      <c r="D62" s="99"/>
      <c r="E62" s="153"/>
      <c r="F62" s="153"/>
      <c r="G62" s="153"/>
      <c r="H62" s="153"/>
      <c r="I62" s="120"/>
    </row>
    <row r="63" spans="2:9" x14ac:dyDescent="0.15">
      <c r="B63" s="99"/>
      <c r="C63" s="99"/>
      <c r="D63" s="99"/>
      <c r="E63" s="153"/>
      <c r="F63" s="153"/>
      <c r="G63" s="153"/>
      <c r="H63" s="153"/>
      <c r="I63" s="120"/>
    </row>
    <row r="64" spans="2:9" x14ac:dyDescent="0.15">
      <c r="B64" s="99"/>
      <c r="C64" s="99"/>
      <c r="D64" s="99"/>
      <c r="E64" s="153"/>
      <c r="F64" s="153"/>
      <c r="G64" s="153"/>
      <c r="H64" s="153"/>
      <c r="I64" s="120"/>
    </row>
    <row r="65" spans="5:9" s="99" customFormat="1" x14ac:dyDescent="0.15">
      <c r="E65" s="153"/>
      <c r="F65" s="153"/>
      <c r="G65" s="153"/>
      <c r="H65" s="153"/>
      <c r="I65" s="120"/>
    </row>
    <row r="66" spans="5:9" s="99" customFormat="1" x14ac:dyDescent="0.15">
      <c r="E66" s="153"/>
      <c r="F66" s="153"/>
      <c r="G66" s="153"/>
      <c r="H66" s="153"/>
      <c r="I66" s="120"/>
    </row>
    <row r="67" spans="5:9" s="99" customFormat="1" x14ac:dyDescent="0.15">
      <c r="E67" s="153"/>
      <c r="F67" s="153"/>
      <c r="G67" s="153"/>
      <c r="H67" s="153"/>
      <c r="I67" s="120"/>
    </row>
    <row r="68" spans="5:9" s="99" customFormat="1" x14ac:dyDescent="0.15">
      <c r="E68" s="153"/>
      <c r="F68" s="153"/>
      <c r="G68" s="153"/>
      <c r="H68" s="153"/>
      <c r="I68" s="120"/>
    </row>
    <row r="69" spans="5:9" s="99" customFormat="1" x14ac:dyDescent="0.15">
      <c r="E69" s="153"/>
      <c r="F69" s="153"/>
      <c r="G69" s="153"/>
      <c r="H69" s="153"/>
      <c r="I69" s="120"/>
    </row>
    <row r="70" spans="5:9" s="99" customFormat="1" x14ac:dyDescent="0.15">
      <c r="E70" s="153"/>
      <c r="F70" s="153"/>
      <c r="G70" s="153"/>
      <c r="H70" s="153"/>
      <c r="I70" s="120"/>
    </row>
    <row r="71" spans="5:9" s="99" customFormat="1" x14ac:dyDescent="0.15">
      <c r="E71" s="153"/>
      <c r="F71" s="153"/>
      <c r="G71" s="153"/>
      <c r="H71" s="153"/>
      <c r="I71" s="120"/>
    </row>
    <row r="72" spans="5:9" s="99" customFormat="1" x14ac:dyDescent="0.15">
      <c r="E72" s="153"/>
      <c r="F72" s="153"/>
      <c r="G72" s="153"/>
      <c r="H72" s="153"/>
      <c r="I72" s="120"/>
    </row>
    <row r="73" spans="5:9" s="99" customFormat="1" x14ac:dyDescent="0.15">
      <c r="E73" s="153"/>
      <c r="F73" s="153"/>
      <c r="G73" s="153"/>
      <c r="H73" s="153"/>
      <c r="I73" s="120"/>
    </row>
    <row r="74" spans="5:9" s="99" customFormat="1" x14ac:dyDescent="0.15">
      <c r="E74" s="153"/>
      <c r="F74" s="153"/>
      <c r="G74" s="153"/>
      <c r="H74" s="153"/>
      <c r="I74" s="120"/>
    </row>
    <row r="75" spans="5:9" s="99" customFormat="1" x14ac:dyDescent="0.15">
      <c r="E75" s="153"/>
      <c r="F75" s="153"/>
      <c r="G75" s="153"/>
      <c r="H75" s="153"/>
      <c r="I75" s="120"/>
    </row>
    <row r="76" spans="5:9" s="99" customFormat="1" x14ac:dyDescent="0.15">
      <c r="E76" s="153"/>
      <c r="F76" s="153"/>
      <c r="G76" s="153"/>
      <c r="H76" s="153"/>
      <c r="I76" s="120"/>
    </row>
    <row r="77" spans="5:9" s="99" customFormat="1" x14ac:dyDescent="0.15">
      <c r="E77" s="153"/>
      <c r="F77" s="153"/>
      <c r="G77" s="153"/>
      <c r="H77" s="153"/>
      <c r="I77" s="120"/>
    </row>
    <row r="78" spans="5:9" s="99" customFormat="1" x14ac:dyDescent="0.15">
      <c r="E78" s="153"/>
      <c r="F78" s="153"/>
      <c r="G78" s="153"/>
      <c r="H78" s="153"/>
      <c r="I78" s="120"/>
    </row>
    <row r="79" spans="5:9" s="99" customFormat="1" x14ac:dyDescent="0.15">
      <c r="E79" s="153"/>
      <c r="F79" s="153"/>
      <c r="G79" s="153"/>
      <c r="H79" s="153"/>
      <c r="I79" s="120"/>
    </row>
    <row r="80" spans="5:9" s="99" customFormat="1" x14ac:dyDescent="0.15">
      <c r="E80" s="153"/>
      <c r="F80" s="153"/>
      <c r="G80" s="153"/>
      <c r="H80" s="153"/>
      <c r="I80" s="120"/>
    </row>
    <row r="81" spans="5:9" s="99" customFormat="1" x14ac:dyDescent="0.15">
      <c r="E81" s="153"/>
      <c r="F81" s="153"/>
      <c r="G81" s="153"/>
      <c r="H81" s="153"/>
      <c r="I81" s="120"/>
    </row>
    <row r="82" spans="5:9" s="99" customFormat="1" x14ac:dyDescent="0.15">
      <c r="E82" s="153"/>
      <c r="F82" s="153"/>
      <c r="G82" s="153"/>
      <c r="H82" s="153"/>
      <c r="I82" s="120"/>
    </row>
    <row r="83" spans="5:9" s="99" customFormat="1" x14ac:dyDescent="0.15">
      <c r="E83" s="153"/>
      <c r="F83" s="153"/>
      <c r="G83" s="153"/>
      <c r="H83" s="153"/>
      <c r="I83" s="120"/>
    </row>
    <row r="84" spans="5:9" s="99" customFormat="1" x14ac:dyDescent="0.15">
      <c r="E84" s="153"/>
      <c r="F84" s="153"/>
      <c r="G84" s="153"/>
      <c r="H84" s="153"/>
      <c r="I84" s="120"/>
    </row>
    <row r="85" spans="5:9" s="99" customFormat="1" x14ac:dyDescent="0.15">
      <c r="E85" s="153"/>
      <c r="F85" s="153"/>
      <c r="G85" s="153"/>
      <c r="H85" s="153"/>
      <c r="I85" s="120"/>
    </row>
    <row r="86" spans="5:9" s="99" customFormat="1" x14ac:dyDescent="0.15">
      <c r="E86" s="153"/>
      <c r="F86" s="153"/>
      <c r="G86" s="153"/>
      <c r="H86" s="153"/>
      <c r="I86" s="120"/>
    </row>
    <row r="87" spans="5:9" s="99" customFormat="1" x14ac:dyDescent="0.15">
      <c r="E87" s="153"/>
      <c r="F87" s="153"/>
      <c r="G87" s="153"/>
      <c r="H87" s="153"/>
      <c r="I87" s="120"/>
    </row>
    <row r="88" spans="5:9" s="99" customFormat="1" x14ac:dyDescent="0.15">
      <c r="E88" s="153"/>
      <c r="F88" s="153"/>
      <c r="G88" s="153"/>
      <c r="H88" s="153"/>
      <c r="I88" s="120"/>
    </row>
    <row r="89" spans="5:9" s="99" customFormat="1" x14ac:dyDescent="0.15">
      <c r="E89" s="153"/>
      <c r="F89" s="153"/>
      <c r="G89" s="153"/>
      <c r="H89" s="153"/>
      <c r="I89" s="120"/>
    </row>
    <row r="90" spans="5:9" s="99" customFormat="1" x14ac:dyDescent="0.15">
      <c r="E90" s="153"/>
      <c r="F90" s="153"/>
      <c r="G90" s="153"/>
      <c r="H90" s="153"/>
      <c r="I90" s="120"/>
    </row>
    <row r="91" spans="5:9" s="99" customFormat="1" x14ac:dyDescent="0.15">
      <c r="E91" s="153"/>
      <c r="F91" s="153"/>
      <c r="G91" s="153"/>
      <c r="H91" s="153"/>
      <c r="I91" s="120"/>
    </row>
    <row r="92" spans="5:9" s="99" customFormat="1" x14ac:dyDescent="0.15">
      <c r="E92" s="153"/>
      <c r="F92" s="153"/>
      <c r="G92" s="153"/>
      <c r="H92" s="153"/>
      <c r="I92" s="120"/>
    </row>
    <row r="93" spans="5:9" s="99" customFormat="1" x14ac:dyDescent="0.15">
      <c r="E93" s="153"/>
      <c r="F93" s="153"/>
      <c r="G93" s="153"/>
      <c r="H93" s="153"/>
      <c r="I93" s="120"/>
    </row>
    <row r="94" spans="5:9" s="99" customFormat="1" x14ac:dyDescent="0.15">
      <c r="E94" s="153"/>
      <c r="F94" s="153"/>
      <c r="G94" s="153"/>
      <c r="H94" s="153"/>
      <c r="I94" s="120"/>
    </row>
    <row r="95" spans="5:9" s="99" customFormat="1" x14ac:dyDescent="0.15">
      <c r="E95" s="153"/>
      <c r="F95" s="153"/>
      <c r="G95" s="153"/>
      <c r="H95" s="153"/>
      <c r="I95" s="120"/>
    </row>
    <row r="96" spans="5:9" s="99" customFormat="1" x14ac:dyDescent="0.15">
      <c r="E96" s="153"/>
      <c r="F96" s="153"/>
      <c r="G96" s="153"/>
      <c r="H96" s="153"/>
      <c r="I96" s="120"/>
    </row>
    <row r="97" spans="5:9" s="99" customFormat="1" x14ac:dyDescent="0.15">
      <c r="E97" s="153"/>
      <c r="F97" s="153"/>
      <c r="G97" s="153"/>
      <c r="H97" s="153"/>
      <c r="I97" s="120"/>
    </row>
    <row r="98" spans="5:9" s="99" customFormat="1" x14ac:dyDescent="0.15">
      <c r="E98" s="153"/>
      <c r="F98" s="153"/>
      <c r="G98" s="153"/>
      <c r="H98" s="153"/>
      <c r="I98" s="120"/>
    </row>
    <row r="99" spans="5:9" s="99" customFormat="1" x14ac:dyDescent="0.15">
      <c r="E99" s="153"/>
      <c r="F99" s="153"/>
      <c r="G99" s="153"/>
      <c r="H99" s="153"/>
      <c r="I99" s="120"/>
    </row>
    <row r="100" spans="5:9" s="99" customFormat="1" x14ac:dyDescent="0.15">
      <c r="E100" s="153"/>
      <c r="F100" s="153"/>
      <c r="G100" s="153"/>
      <c r="H100" s="153"/>
      <c r="I100" s="120"/>
    </row>
    <row r="101" spans="5:9" s="99" customFormat="1" x14ac:dyDescent="0.15">
      <c r="E101" s="153"/>
      <c r="F101" s="153"/>
      <c r="G101" s="153"/>
      <c r="H101" s="153"/>
      <c r="I101" s="120"/>
    </row>
    <row r="102" spans="5:9" s="99" customFormat="1" x14ac:dyDescent="0.15">
      <c r="E102" s="153"/>
      <c r="F102" s="153"/>
      <c r="G102" s="153"/>
      <c r="H102" s="153"/>
      <c r="I102" s="120"/>
    </row>
    <row r="103" spans="5:9" s="99" customFormat="1" x14ac:dyDescent="0.15">
      <c r="E103" s="153"/>
      <c r="F103" s="153"/>
      <c r="G103" s="153"/>
      <c r="H103" s="153"/>
      <c r="I103" s="120"/>
    </row>
    <row r="104" spans="5:9" s="99" customFormat="1" x14ac:dyDescent="0.15">
      <c r="E104" s="153"/>
      <c r="F104" s="153"/>
      <c r="G104" s="153"/>
      <c r="H104" s="153"/>
      <c r="I104" s="120"/>
    </row>
    <row r="105" spans="5:9" s="99" customFormat="1" x14ac:dyDescent="0.15">
      <c r="E105" s="153"/>
      <c r="F105" s="153"/>
      <c r="G105" s="153"/>
      <c r="H105" s="153"/>
      <c r="I105" s="120"/>
    </row>
    <row r="106" spans="5:9" s="99" customFormat="1" x14ac:dyDescent="0.15">
      <c r="E106" s="153"/>
      <c r="F106" s="153"/>
      <c r="G106" s="153"/>
      <c r="H106" s="153"/>
      <c r="I106" s="120"/>
    </row>
    <row r="107" spans="5:9" s="99" customFormat="1" x14ac:dyDescent="0.15">
      <c r="E107" s="153"/>
      <c r="F107" s="153"/>
      <c r="G107" s="153"/>
      <c r="H107" s="153"/>
      <c r="I107" s="120"/>
    </row>
    <row r="108" spans="5:9" s="99" customFormat="1" x14ac:dyDescent="0.15">
      <c r="E108" s="153"/>
      <c r="F108" s="153"/>
      <c r="G108" s="153"/>
      <c r="H108" s="153"/>
      <c r="I108" s="120"/>
    </row>
    <row r="109" spans="5:9" s="99" customFormat="1" x14ac:dyDescent="0.15">
      <c r="E109" s="153"/>
      <c r="F109" s="153"/>
      <c r="G109" s="153"/>
      <c r="H109" s="153"/>
      <c r="I109" s="120"/>
    </row>
    <row r="110" spans="5:9" s="99" customFormat="1" x14ac:dyDescent="0.15">
      <c r="E110" s="153"/>
      <c r="F110" s="153"/>
      <c r="G110" s="153"/>
      <c r="H110" s="153"/>
      <c r="I110" s="120"/>
    </row>
    <row r="111" spans="5:9" s="99" customFormat="1" x14ac:dyDescent="0.15">
      <c r="E111" s="153"/>
      <c r="F111" s="153"/>
      <c r="G111" s="153"/>
      <c r="H111" s="153"/>
      <c r="I111" s="120"/>
    </row>
    <row r="112" spans="5:9" s="99" customFormat="1" x14ac:dyDescent="0.15">
      <c r="E112" s="153"/>
      <c r="F112" s="153"/>
      <c r="G112" s="153"/>
      <c r="H112" s="153"/>
      <c r="I112" s="120"/>
    </row>
    <row r="113" spans="5:9" s="99" customFormat="1" x14ac:dyDescent="0.15">
      <c r="E113" s="153"/>
      <c r="F113" s="153"/>
      <c r="G113" s="153"/>
      <c r="H113" s="153"/>
      <c r="I113" s="120"/>
    </row>
    <row r="114" spans="5:9" s="99" customFormat="1" x14ac:dyDescent="0.15">
      <c r="E114" s="153"/>
      <c r="F114" s="153"/>
      <c r="G114" s="153"/>
      <c r="H114" s="153"/>
      <c r="I114" s="120"/>
    </row>
    <row r="115" spans="5:9" s="99" customFormat="1" x14ac:dyDescent="0.15">
      <c r="E115" s="153"/>
      <c r="F115" s="153"/>
      <c r="G115" s="153"/>
      <c r="H115" s="153"/>
      <c r="I115" s="120"/>
    </row>
    <row r="116" spans="5:9" s="99" customFormat="1" x14ac:dyDescent="0.15">
      <c r="E116" s="153"/>
      <c r="F116" s="153"/>
      <c r="G116" s="153"/>
      <c r="H116" s="153"/>
      <c r="I116" s="120"/>
    </row>
    <row r="117" spans="5:9" s="99" customFormat="1" x14ac:dyDescent="0.15">
      <c r="E117" s="153"/>
      <c r="F117" s="153"/>
      <c r="G117" s="153"/>
      <c r="H117" s="153"/>
      <c r="I117" s="120"/>
    </row>
    <row r="118" spans="5:9" s="99" customFormat="1" x14ac:dyDescent="0.15">
      <c r="E118" s="153"/>
      <c r="F118" s="153"/>
      <c r="G118" s="153"/>
      <c r="H118" s="153"/>
      <c r="I118" s="120"/>
    </row>
    <row r="119" spans="5:9" s="99" customFormat="1" x14ac:dyDescent="0.15">
      <c r="E119" s="153"/>
      <c r="F119" s="153"/>
      <c r="G119" s="153"/>
      <c r="H119" s="153"/>
      <c r="I119" s="120"/>
    </row>
    <row r="120" spans="5:9" s="99" customFormat="1" x14ac:dyDescent="0.15">
      <c r="E120" s="153"/>
      <c r="F120" s="153"/>
      <c r="G120" s="153"/>
      <c r="H120" s="153"/>
      <c r="I120" s="120"/>
    </row>
    <row r="121" spans="5:9" s="99" customFormat="1" x14ac:dyDescent="0.15">
      <c r="E121" s="153"/>
      <c r="F121" s="153"/>
      <c r="G121" s="153"/>
      <c r="H121" s="153"/>
      <c r="I121" s="120"/>
    </row>
    <row r="122" spans="5:9" s="99" customFormat="1" x14ac:dyDescent="0.15">
      <c r="E122" s="153"/>
      <c r="F122" s="153"/>
      <c r="G122" s="153"/>
      <c r="H122" s="153"/>
      <c r="I122" s="120"/>
    </row>
    <row r="123" spans="5:9" s="99" customFormat="1" x14ac:dyDescent="0.15">
      <c r="E123" s="153"/>
      <c r="F123" s="153"/>
      <c r="G123" s="153"/>
      <c r="H123" s="153"/>
      <c r="I123" s="120"/>
    </row>
    <row r="124" spans="5:9" s="99" customFormat="1" x14ac:dyDescent="0.15">
      <c r="E124" s="153"/>
      <c r="F124" s="153"/>
      <c r="G124" s="153"/>
      <c r="H124" s="153"/>
      <c r="I124" s="120"/>
    </row>
    <row r="125" spans="5:9" s="99" customFormat="1" x14ac:dyDescent="0.15">
      <c r="E125" s="153"/>
      <c r="F125" s="153"/>
      <c r="G125" s="153"/>
      <c r="H125" s="153"/>
      <c r="I125" s="120"/>
    </row>
    <row r="126" spans="5:9" s="99" customFormat="1" x14ac:dyDescent="0.15">
      <c r="E126" s="153"/>
      <c r="F126" s="153"/>
      <c r="G126" s="153"/>
      <c r="H126" s="153"/>
      <c r="I126" s="120"/>
    </row>
    <row r="127" spans="5:9" s="99" customFormat="1" x14ac:dyDescent="0.15">
      <c r="E127" s="153"/>
      <c r="F127" s="153"/>
      <c r="G127" s="153"/>
      <c r="H127" s="153"/>
      <c r="I127" s="120"/>
    </row>
    <row r="128" spans="5:9" s="99" customFormat="1" x14ac:dyDescent="0.15">
      <c r="E128" s="153"/>
      <c r="F128" s="153"/>
      <c r="G128" s="153"/>
      <c r="H128" s="153"/>
      <c r="I128" s="120"/>
    </row>
    <row r="129" spans="5:9" s="99" customFormat="1" x14ac:dyDescent="0.15">
      <c r="E129" s="153"/>
      <c r="F129" s="153"/>
      <c r="G129" s="153"/>
      <c r="H129" s="153"/>
      <c r="I129" s="120"/>
    </row>
    <row r="130" spans="5:9" s="99" customFormat="1" x14ac:dyDescent="0.15">
      <c r="E130" s="153"/>
      <c r="F130" s="153"/>
      <c r="G130" s="153"/>
      <c r="H130" s="153"/>
      <c r="I130" s="120"/>
    </row>
    <row r="131" spans="5:9" s="99" customFormat="1" x14ac:dyDescent="0.15">
      <c r="E131" s="153"/>
      <c r="F131" s="153"/>
      <c r="G131" s="153"/>
      <c r="H131" s="153"/>
      <c r="I131" s="120"/>
    </row>
    <row r="132" spans="5:9" s="99" customFormat="1" x14ac:dyDescent="0.15">
      <c r="E132" s="153"/>
      <c r="F132" s="153"/>
      <c r="G132" s="153"/>
      <c r="H132" s="153"/>
      <c r="I132" s="120"/>
    </row>
    <row r="133" spans="5:9" s="99" customFormat="1" x14ac:dyDescent="0.15">
      <c r="E133" s="153"/>
      <c r="F133" s="153"/>
      <c r="G133" s="153"/>
      <c r="H133" s="153"/>
      <c r="I133" s="120"/>
    </row>
    <row r="134" spans="5:9" s="99" customFormat="1" x14ac:dyDescent="0.15">
      <c r="E134" s="153"/>
      <c r="F134" s="153"/>
      <c r="G134" s="153"/>
      <c r="H134" s="153"/>
      <c r="I134" s="120"/>
    </row>
    <row r="135" spans="5:9" s="99" customFormat="1" x14ac:dyDescent="0.15">
      <c r="E135" s="153"/>
      <c r="F135" s="153"/>
      <c r="G135" s="153"/>
      <c r="H135" s="153"/>
      <c r="I135" s="120"/>
    </row>
    <row r="136" spans="5:9" s="99" customFormat="1" x14ac:dyDescent="0.15">
      <c r="E136" s="153"/>
      <c r="F136" s="153"/>
      <c r="G136" s="153"/>
      <c r="H136" s="153"/>
      <c r="I136" s="120"/>
    </row>
    <row r="137" spans="5:9" s="99" customFormat="1" x14ac:dyDescent="0.15">
      <c r="E137" s="153"/>
      <c r="F137" s="153"/>
      <c r="G137" s="153"/>
      <c r="H137" s="153"/>
      <c r="I137" s="120"/>
    </row>
    <row r="138" spans="5:9" s="99" customFormat="1" x14ac:dyDescent="0.15">
      <c r="E138" s="153"/>
      <c r="F138" s="153"/>
      <c r="G138" s="153"/>
      <c r="H138" s="153"/>
      <c r="I138" s="120"/>
    </row>
    <row r="139" spans="5:9" s="99" customFormat="1" x14ac:dyDescent="0.15">
      <c r="E139" s="153"/>
      <c r="F139" s="153"/>
      <c r="G139" s="153"/>
      <c r="H139" s="153"/>
      <c r="I139" s="120"/>
    </row>
    <row r="140" spans="5:9" s="99" customFormat="1" x14ac:dyDescent="0.15">
      <c r="E140" s="153"/>
      <c r="F140" s="153"/>
      <c r="G140" s="153"/>
      <c r="H140" s="153"/>
      <c r="I140" s="120"/>
    </row>
    <row r="141" spans="5:9" s="99" customFormat="1" x14ac:dyDescent="0.15">
      <c r="E141" s="153"/>
      <c r="F141" s="153"/>
      <c r="G141" s="153"/>
      <c r="H141" s="153"/>
    </row>
    <row r="142" spans="5:9" s="99" customFormat="1" x14ac:dyDescent="0.15">
      <c r="E142" s="153"/>
      <c r="F142" s="153"/>
      <c r="G142" s="153"/>
      <c r="H142" s="153"/>
    </row>
    <row r="143" spans="5:9" s="99" customFormat="1" x14ac:dyDescent="0.15">
      <c r="E143" s="153"/>
      <c r="F143" s="153"/>
      <c r="G143" s="153"/>
      <c r="H143" s="153"/>
    </row>
    <row r="144" spans="5:9" s="99" customFormat="1" x14ac:dyDescent="0.15">
      <c r="E144" s="153"/>
      <c r="F144" s="153"/>
      <c r="G144" s="153"/>
      <c r="H144" s="153"/>
    </row>
    <row r="145" spans="5:8" s="99" customFormat="1" x14ac:dyDescent="0.15">
      <c r="E145" s="153"/>
      <c r="F145" s="153"/>
      <c r="G145" s="153"/>
      <c r="H145" s="153"/>
    </row>
    <row r="146" spans="5:8" s="99" customFormat="1" x14ac:dyDescent="0.15">
      <c r="E146" s="153"/>
      <c r="F146" s="153"/>
      <c r="G146" s="153"/>
      <c r="H146" s="153"/>
    </row>
    <row r="147" spans="5:8" s="99" customFormat="1" x14ac:dyDescent="0.15">
      <c r="E147" s="153"/>
      <c r="F147" s="153"/>
      <c r="G147" s="153"/>
      <c r="H147" s="153"/>
    </row>
    <row r="148" spans="5:8" s="99" customFormat="1" x14ac:dyDescent="0.15">
      <c r="E148" s="153"/>
      <c r="F148" s="153"/>
      <c r="G148" s="153"/>
      <c r="H148" s="153"/>
    </row>
    <row r="149" spans="5:8" s="99" customFormat="1" x14ac:dyDescent="0.15">
      <c r="E149" s="153"/>
      <c r="F149" s="153"/>
      <c r="G149" s="153"/>
      <c r="H149" s="153"/>
    </row>
    <row r="150" spans="5:8" s="99" customFormat="1" x14ac:dyDescent="0.15">
      <c r="E150" s="153"/>
      <c r="F150" s="153"/>
      <c r="G150" s="153"/>
      <c r="H150" s="153"/>
    </row>
    <row r="151" spans="5:8" s="99" customFormat="1" x14ac:dyDescent="0.15">
      <c r="E151" s="153"/>
      <c r="F151" s="153"/>
      <c r="G151" s="153"/>
      <c r="H151" s="153"/>
    </row>
    <row r="152" spans="5:8" s="99" customFormat="1" x14ac:dyDescent="0.15">
      <c r="E152" s="153"/>
      <c r="F152" s="153"/>
      <c r="G152" s="153"/>
      <c r="H152" s="153"/>
    </row>
    <row r="153" spans="5:8" s="99" customFormat="1" x14ac:dyDescent="0.15">
      <c r="E153" s="153"/>
      <c r="F153" s="153"/>
      <c r="G153" s="153"/>
      <c r="H153" s="153"/>
    </row>
    <row r="154" spans="5:8" s="99" customFormat="1" x14ac:dyDescent="0.15">
      <c r="E154" s="153"/>
      <c r="F154" s="153"/>
      <c r="G154" s="153"/>
      <c r="H154" s="153"/>
    </row>
    <row r="155" spans="5:8" s="99" customFormat="1" x14ac:dyDescent="0.15">
      <c r="E155" s="153"/>
      <c r="F155" s="153"/>
      <c r="G155" s="153"/>
      <c r="H155" s="153"/>
    </row>
    <row r="156" spans="5:8" s="99" customFormat="1" x14ac:dyDescent="0.15">
      <c r="E156" s="153"/>
      <c r="F156" s="153"/>
      <c r="G156" s="153"/>
      <c r="H156" s="153"/>
    </row>
    <row r="157" spans="5:8" s="99" customFormat="1" x14ac:dyDescent="0.15">
      <c r="E157" s="153"/>
      <c r="F157" s="153"/>
      <c r="G157" s="153"/>
      <c r="H157" s="153"/>
    </row>
    <row r="158" spans="5:8" s="99" customFormat="1" x14ac:dyDescent="0.15">
      <c r="E158" s="153"/>
      <c r="F158" s="153"/>
      <c r="G158" s="153"/>
      <c r="H158" s="153"/>
    </row>
    <row r="159" spans="5:8" s="99" customFormat="1" x14ac:dyDescent="0.15">
      <c r="E159" s="153"/>
      <c r="F159" s="153"/>
      <c r="G159" s="153"/>
      <c r="H159" s="153"/>
    </row>
    <row r="160" spans="5:8" s="99" customFormat="1" x14ac:dyDescent="0.15">
      <c r="E160" s="153"/>
      <c r="F160" s="153"/>
      <c r="G160" s="153"/>
      <c r="H160" s="153"/>
    </row>
    <row r="161" spans="5:8" s="99" customFormat="1" x14ac:dyDescent="0.15">
      <c r="E161" s="153"/>
      <c r="F161" s="153"/>
      <c r="G161" s="153"/>
      <c r="H161" s="153"/>
    </row>
    <row r="162" spans="5:8" s="99" customFormat="1" x14ac:dyDescent="0.15">
      <c r="E162" s="153"/>
      <c r="F162" s="153"/>
      <c r="G162" s="153"/>
      <c r="H162" s="153"/>
    </row>
    <row r="163" spans="5:8" s="99" customFormat="1" x14ac:dyDescent="0.15">
      <c r="E163" s="153"/>
      <c r="F163" s="153"/>
      <c r="G163" s="153"/>
      <c r="H163" s="153"/>
    </row>
    <row r="164" spans="5:8" s="99" customFormat="1" x14ac:dyDescent="0.15">
      <c r="E164" s="153"/>
      <c r="F164" s="153"/>
      <c r="G164" s="153"/>
      <c r="H164" s="153"/>
    </row>
    <row r="165" spans="5:8" s="99" customFormat="1" x14ac:dyDescent="0.15">
      <c r="E165" s="153"/>
      <c r="F165" s="153"/>
      <c r="G165" s="153"/>
      <c r="H165" s="153"/>
    </row>
    <row r="166" spans="5:8" s="99" customFormat="1" x14ac:dyDescent="0.15">
      <c r="E166" s="153"/>
      <c r="F166" s="153"/>
      <c r="G166" s="153"/>
      <c r="H166" s="153"/>
    </row>
    <row r="167" spans="5:8" s="99" customFormat="1" x14ac:dyDescent="0.15">
      <c r="E167" s="153"/>
      <c r="F167" s="153"/>
      <c r="G167" s="153"/>
      <c r="H167" s="153"/>
    </row>
    <row r="168" spans="5:8" s="99" customFormat="1" x14ac:dyDescent="0.15">
      <c r="E168" s="153"/>
      <c r="F168" s="153"/>
      <c r="G168" s="153"/>
      <c r="H168" s="153"/>
    </row>
    <row r="169" spans="5:8" s="99" customFormat="1" x14ac:dyDescent="0.15">
      <c r="E169" s="153"/>
      <c r="F169" s="153"/>
      <c r="G169" s="153"/>
      <c r="H169" s="153"/>
    </row>
    <row r="170" spans="5:8" s="99" customFormat="1" x14ac:dyDescent="0.15">
      <c r="E170" s="153"/>
      <c r="F170" s="153"/>
      <c r="G170" s="153"/>
      <c r="H170" s="153"/>
    </row>
    <row r="171" spans="5:8" s="99" customFormat="1" x14ac:dyDescent="0.15">
      <c r="E171" s="153"/>
      <c r="F171" s="153"/>
      <c r="G171" s="153"/>
      <c r="H171" s="153"/>
    </row>
    <row r="172" spans="5:8" s="99" customFormat="1" x14ac:dyDescent="0.15">
      <c r="E172" s="153"/>
      <c r="F172" s="153"/>
      <c r="G172" s="153"/>
      <c r="H172" s="153"/>
    </row>
    <row r="173" spans="5:8" s="99" customFormat="1" x14ac:dyDescent="0.15">
      <c r="E173" s="153"/>
      <c r="F173" s="153"/>
      <c r="G173" s="153"/>
      <c r="H173" s="153"/>
    </row>
    <row r="174" spans="5:8" s="99" customFormat="1" x14ac:dyDescent="0.15">
      <c r="E174" s="153"/>
      <c r="F174" s="153"/>
      <c r="G174" s="153"/>
      <c r="H174" s="153"/>
    </row>
    <row r="175" spans="5:8" s="99" customFormat="1" x14ac:dyDescent="0.15">
      <c r="E175" s="153"/>
      <c r="F175" s="153"/>
      <c r="G175" s="153"/>
      <c r="H175" s="153"/>
    </row>
    <row r="176" spans="5:8" s="99" customFormat="1" x14ac:dyDescent="0.15">
      <c r="E176" s="153"/>
      <c r="F176" s="153"/>
      <c r="G176" s="153"/>
      <c r="H176" s="153"/>
    </row>
    <row r="177" spans="5:8" s="99" customFormat="1" x14ac:dyDescent="0.15">
      <c r="E177" s="153"/>
      <c r="F177" s="153"/>
      <c r="G177" s="153"/>
      <c r="H177" s="153"/>
    </row>
    <row r="178" spans="5:8" s="99" customFormat="1" x14ac:dyDescent="0.15">
      <c r="E178" s="153"/>
      <c r="F178" s="153"/>
      <c r="G178" s="153"/>
      <c r="H178" s="153"/>
    </row>
    <row r="179" spans="5:8" s="99" customFormat="1" x14ac:dyDescent="0.15">
      <c r="E179" s="153"/>
      <c r="F179" s="153"/>
      <c r="G179" s="153"/>
      <c r="H179" s="153"/>
    </row>
    <row r="180" spans="5:8" s="99" customFormat="1" x14ac:dyDescent="0.15">
      <c r="E180" s="153"/>
      <c r="F180" s="153"/>
      <c r="G180" s="153"/>
      <c r="H180" s="153"/>
    </row>
    <row r="181" spans="5:8" s="99" customFormat="1" x14ac:dyDescent="0.15">
      <c r="E181" s="153"/>
      <c r="F181" s="153"/>
      <c r="G181" s="153"/>
      <c r="H181" s="153"/>
    </row>
    <row r="182" spans="5:8" s="99" customFormat="1" x14ac:dyDescent="0.15">
      <c r="E182" s="153"/>
      <c r="F182" s="153"/>
      <c r="G182" s="153"/>
      <c r="H182" s="153"/>
    </row>
    <row r="183" spans="5:8" s="99" customFormat="1" x14ac:dyDescent="0.15">
      <c r="E183" s="153"/>
      <c r="F183" s="153"/>
      <c r="G183" s="153"/>
      <c r="H183" s="153"/>
    </row>
    <row r="184" spans="5:8" s="99" customFormat="1" x14ac:dyDescent="0.15">
      <c r="E184" s="153"/>
      <c r="F184" s="153"/>
      <c r="G184" s="153"/>
      <c r="H184" s="153"/>
    </row>
    <row r="185" spans="5:8" s="99" customFormat="1" x14ac:dyDescent="0.15">
      <c r="E185" s="153"/>
      <c r="F185" s="153"/>
      <c r="G185" s="153"/>
      <c r="H185" s="153"/>
    </row>
    <row r="186" spans="5:8" s="99" customFormat="1" x14ac:dyDescent="0.15">
      <c r="E186" s="153"/>
      <c r="F186" s="153"/>
      <c r="G186" s="153"/>
      <c r="H186" s="153"/>
    </row>
    <row r="187" spans="5:8" s="99" customFormat="1" x14ac:dyDescent="0.15">
      <c r="E187" s="153"/>
      <c r="F187" s="153"/>
      <c r="G187" s="153"/>
      <c r="H187" s="153"/>
    </row>
    <row r="188" spans="5:8" s="99" customFormat="1" x14ac:dyDescent="0.15">
      <c r="E188" s="153"/>
      <c r="F188" s="153"/>
      <c r="G188" s="153"/>
      <c r="H188" s="153"/>
    </row>
    <row r="189" spans="5:8" s="99" customFormat="1" x14ac:dyDescent="0.15">
      <c r="E189" s="153"/>
      <c r="F189" s="153"/>
      <c r="G189" s="153"/>
      <c r="H189" s="153"/>
    </row>
    <row r="190" spans="5:8" s="99" customFormat="1" x14ac:dyDescent="0.15">
      <c r="E190" s="153"/>
      <c r="F190" s="153"/>
      <c r="G190" s="153"/>
      <c r="H190" s="153"/>
    </row>
    <row r="191" spans="5:8" s="99" customFormat="1" x14ac:dyDescent="0.15">
      <c r="E191" s="153"/>
      <c r="F191" s="153"/>
      <c r="G191" s="153"/>
      <c r="H191" s="153"/>
    </row>
    <row r="192" spans="5:8" s="99" customFormat="1" x14ac:dyDescent="0.15">
      <c r="E192" s="153"/>
      <c r="F192" s="153"/>
      <c r="G192" s="153"/>
      <c r="H192" s="153"/>
    </row>
    <row r="193" spans="5:8" s="99" customFormat="1" x14ac:dyDescent="0.15">
      <c r="E193" s="153"/>
      <c r="F193" s="153"/>
      <c r="G193" s="153"/>
      <c r="H193" s="153"/>
    </row>
    <row r="194" spans="5:8" s="99" customFormat="1" x14ac:dyDescent="0.15">
      <c r="E194" s="153"/>
      <c r="F194" s="153"/>
      <c r="G194" s="153"/>
      <c r="H194" s="153"/>
    </row>
    <row r="195" spans="5:8" s="99" customFormat="1" x14ac:dyDescent="0.15">
      <c r="E195" s="153"/>
      <c r="F195" s="153"/>
      <c r="G195" s="153"/>
      <c r="H195" s="153"/>
    </row>
    <row r="196" spans="5:8" s="99" customFormat="1" x14ac:dyDescent="0.15">
      <c r="E196" s="153"/>
      <c r="F196" s="153"/>
      <c r="G196" s="153"/>
      <c r="H196" s="153"/>
    </row>
    <row r="197" spans="5:8" s="99" customFormat="1" x14ac:dyDescent="0.15">
      <c r="E197" s="153"/>
      <c r="F197" s="153"/>
      <c r="G197" s="153"/>
      <c r="H197" s="153"/>
    </row>
    <row r="198" spans="5:8" s="99" customFormat="1" x14ac:dyDescent="0.15">
      <c r="E198" s="153"/>
      <c r="F198" s="153"/>
      <c r="G198" s="153"/>
      <c r="H198" s="153"/>
    </row>
    <row r="199" spans="5:8" s="99" customFormat="1" x14ac:dyDescent="0.15">
      <c r="E199" s="153"/>
      <c r="F199" s="153"/>
      <c r="G199" s="153"/>
      <c r="H199" s="153"/>
    </row>
    <row r="200" spans="5:8" s="99" customFormat="1" x14ac:dyDescent="0.15">
      <c r="E200" s="153"/>
      <c r="F200" s="153"/>
      <c r="G200" s="153"/>
      <c r="H200" s="153"/>
    </row>
    <row r="201" spans="5:8" s="99" customFormat="1" x14ac:dyDescent="0.15">
      <c r="E201" s="153"/>
      <c r="F201" s="153"/>
      <c r="G201" s="153"/>
      <c r="H201" s="153"/>
    </row>
    <row r="202" spans="5:8" s="99" customFormat="1" x14ac:dyDescent="0.15">
      <c r="E202" s="153"/>
      <c r="F202" s="153"/>
      <c r="G202" s="153"/>
      <c r="H202" s="153"/>
    </row>
    <row r="203" spans="5:8" s="99" customFormat="1" x14ac:dyDescent="0.15">
      <c r="E203" s="153"/>
      <c r="F203" s="153"/>
      <c r="G203" s="153"/>
      <c r="H203" s="153"/>
    </row>
    <row r="204" spans="5:8" s="99" customFormat="1" x14ac:dyDescent="0.15">
      <c r="E204" s="153"/>
      <c r="F204" s="153"/>
      <c r="G204" s="153"/>
      <c r="H204" s="153"/>
    </row>
    <row r="205" spans="5:8" s="99" customFormat="1" x14ac:dyDescent="0.15">
      <c r="E205" s="153"/>
      <c r="F205" s="153"/>
      <c r="G205" s="153"/>
      <c r="H205" s="153"/>
    </row>
    <row r="206" spans="5:8" s="99" customFormat="1" x14ac:dyDescent="0.15">
      <c r="E206" s="153"/>
      <c r="F206" s="153"/>
      <c r="G206" s="153"/>
      <c r="H206" s="153"/>
    </row>
    <row r="207" spans="5:8" s="99" customFormat="1" x14ac:dyDescent="0.15">
      <c r="E207" s="153"/>
      <c r="F207" s="153"/>
      <c r="G207" s="153"/>
      <c r="H207" s="153"/>
    </row>
    <row r="208" spans="5:8" s="99" customFormat="1" x14ac:dyDescent="0.15">
      <c r="E208" s="153"/>
      <c r="F208" s="153"/>
      <c r="G208" s="153"/>
      <c r="H208" s="153"/>
    </row>
    <row r="209" spans="5:8" s="99" customFormat="1" x14ac:dyDescent="0.15">
      <c r="E209" s="153"/>
      <c r="F209" s="153"/>
      <c r="G209" s="153"/>
      <c r="H209" s="153"/>
    </row>
    <row r="210" spans="5:8" s="99" customFormat="1" x14ac:dyDescent="0.15">
      <c r="E210" s="153"/>
      <c r="F210" s="153"/>
      <c r="G210" s="153"/>
      <c r="H210" s="153"/>
    </row>
    <row r="211" spans="5:8" s="99" customFormat="1" x14ac:dyDescent="0.15">
      <c r="E211" s="153"/>
      <c r="F211" s="153"/>
      <c r="G211" s="153"/>
      <c r="H211" s="153"/>
    </row>
    <row r="212" spans="5:8" s="99" customFormat="1" x14ac:dyDescent="0.15">
      <c r="E212" s="153"/>
      <c r="F212" s="153"/>
      <c r="G212" s="153"/>
      <c r="H212" s="153"/>
    </row>
    <row r="213" spans="5:8" s="99" customFormat="1" x14ac:dyDescent="0.15">
      <c r="E213" s="153"/>
      <c r="F213" s="153"/>
      <c r="G213" s="153"/>
      <c r="H213" s="153"/>
    </row>
    <row r="214" spans="5:8" s="99" customFormat="1" x14ac:dyDescent="0.15">
      <c r="E214" s="153"/>
      <c r="F214" s="153"/>
      <c r="G214" s="153"/>
      <c r="H214" s="153"/>
    </row>
    <row r="215" spans="5:8" s="99" customFormat="1" x14ac:dyDescent="0.15">
      <c r="E215" s="153"/>
      <c r="F215" s="153"/>
      <c r="G215" s="153"/>
      <c r="H215" s="153"/>
    </row>
    <row r="216" spans="5:8" s="99" customFormat="1" x14ac:dyDescent="0.15">
      <c r="E216" s="153"/>
      <c r="F216" s="153"/>
      <c r="G216" s="153"/>
      <c r="H216" s="153"/>
    </row>
    <row r="217" spans="5:8" s="99" customFormat="1" x14ac:dyDescent="0.15">
      <c r="E217" s="153"/>
      <c r="F217" s="153"/>
      <c r="G217" s="153"/>
      <c r="H217" s="153"/>
    </row>
    <row r="218" spans="5:8" s="99" customFormat="1" x14ac:dyDescent="0.15">
      <c r="E218" s="153"/>
      <c r="F218" s="153"/>
      <c r="G218" s="153"/>
      <c r="H218" s="153"/>
    </row>
    <row r="219" spans="5:8" s="99" customFormat="1" x14ac:dyDescent="0.15">
      <c r="E219" s="153"/>
      <c r="F219" s="153"/>
      <c r="G219" s="153"/>
      <c r="H219" s="153"/>
    </row>
    <row r="220" spans="5:8" s="99" customFormat="1" x14ac:dyDescent="0.15">
      <c r="E220" s="153"/>
      <c r="F220" s="153"/>
      <c r="G220" s="153"/>
      <c r="H220" s="153"/>
    </row>
    <row r="221" spans="5:8" s="99" customFormat="1" x14ac:dyDescent="0.15">
      <c r="E221" s="153"/>
      <c r="F221" s="153"/>
      <c r="G221" s="153"/>
      <c r="H221" s="153"/>
    </row>
    <row r="222" spans="5:8" s="99" customFormat="1" x14ac:dyDescent="0.15">
      <c r="E222" s="153"/>
      <c r="F222" s="153"/>
      <c r="G222" s="153"/>
      <c r="H222" s="153"/>
    </row>
    <row r="223" spans="5:8" s="99" customFormat="1" x14ac:dyDescent="0.15">
      <c r="E223" s="153"/>
      <c r="F223" s="153"/>
      <c r="G223" s="153"/>
      <c r="H223" s="153"/>
    </row>
    <row r="224" spans="5:8" s="99" customFormat="1" x14ac:dyDescent="0.15">
      <c r="E224" s="153"/>
      <c r="F224" s="153"/>
      <c r="G224" s="153"/>
      <c r="H224" s="153"/>
    </row>
    <row r="225" spans="5:8" s="99" customFormat="1" x14ac:dyDescent="0.15">
      <c r="E225" s="153"/>
      <c r="F225" s="153"/>
      <c r="G225" s="153"/>
      <c r="H225" s="153"/>
    </row>
    <row r="226" spans="5:8" s="99" customFormat="1" x14ac:dyDescent="0.15">
      <c r="E226" s="153"/>
      <c r="F226" s="153"/>
      <c r="G226" s="153"/>
      <c r="H226" s="153"/>
    </row>
    <row r="227" spans="5:8" s="99" customFormat="1" x14ac:dyDescent="0.15">
      <c r="E227" s="153"/>
      <c r="F227" s="153"/>
      <c r="G227" s="153"/>
      <c r="H227" s="153"/>
    </row>
    <row r="228" spans="5:8" s="99" customFormat="1" x14ac:dyDescent="0.15">
      <c r="E228" s="153"/>
      <c r="F228" s="153"/>
      <c r="G228" s="153"/>
      <c r="H228" s="153"/>
    </row>
    <row r="229" spans="5:8" s="99" customFormat="1" x14ac:dyDescent="0.15">
      <c r="E229" s="153"/>
      <c r="F229" s="153"/>
      <c r="G229" s="153"/>
      <c r="H229" s="153"/>
    </row>
    <row r="230" spans="5:8" s="99" customFormat="1" x14ac:dyDescent="0.15">
      <c r="E230" s="153"/>
      <c r="F230" s="153"/>
      <c r="G230" s="153"/>
      <c r="H230" s="153"/>
    </row>
    <row r="231" spans="5:8" s="99" customFormat="1" x14ac:dyDescent="0.15">
      <c r="E231" s="153"/>
      <c r="F231" s="153"/>
      <c r="G231" s="153"/>
      <c r="H231" s="153"/>
    </row>
    <row r="232" spans="5:8" s="99" customFormat="1" x14ac:dyDescent="0.15">
      <c r="E232" s="153"/>
      <c r="F232" s="153"/>
      <c r="G232" s="153"/>
      <c r="H232" s="153"/>
    </row>
    <row r="233" spans="5:8" s="99" customFormat="1" x14ac:dyDescent="0.15">
      <c r="E233" s="153"/>
      <c r="F233" s="153"/>
      <c r="G233" s="153"/>
      <c r="H233" s="153"/>
    </row>
    <row r="234" spans="5:8" s="99" customFormat="1" x14ac:dyDescent="0.15">
      <c r="E234" s="153"/>
      <c r="F234" s="153"/>
      <c r="G234" s="153"/>
      <c r="H234" s="153"/>
    </row>
    <row r="235" spans="5:8" s="99" customFormat="1" x14ac:dyDescent="0.15">
      <c r="E235" s="153"/>
      <c r="F235" s="153"/>
      <c r="G235" s="153"/>
      <c r="H235" s="153"/>
    </row>
    <row r="236" spans="5:8" s="99" customFormat="1" x14ac:dyDescent="0.15">
      <c r="E236" s="153"/>
      <c r="F236" s="153"/>
      <c r="G236" s="153"/>
      <c r="H236" s="153"/>
    </row>
    <row r="237" spans="5:8" s="99" customFormat="1" x14ac:dyDescent="0.15">
      <c r="E237" s="153"/>
      <c r="F237" s="153"/>
      <c r="G237" s="153"/>
      <c r="H237" s="153"/>
    </row>
    <row r="238" spans="5:8" s="99" customFormat="1" x14ac:dyDescent="0.15">
      <c r="E238" s="153"/>
      <c r="F238" s="153"/>
      <c r="G238" s="153"/>
      <c r="H238" s="153"/>
    </row>
    <row r="239" spans="5:8" s="99" customFormat="1" x14ac:dyDescent="0.15">
      <c r="E239" s="153"/>
      <c r="F239" s="153"/>
      <c r="G239" s="153"/>
      <c r="H239" s="153"/>
    </row>
    <row r="240" spans="5:8" s="99" customFormat="1" x14ac:dyDescent="0.15">
      <c r="E240" s="153"/>
      <c r="F240" s="153"/>
      <c r="G240" s="153"/>
      <c r="H240" s="153"/>
    </row>
    <row r="241" spans="2:9" x14ac:dyDescent="0.15">
      <c r="B241" s="99"/>
      <c r="C241" s="99"/>
      <c r="D241" s="99"/>
      <c r="E241" s="153"/>
      <c r="F241" s="153"/>
      <c r="G241" s="153"/>
      <c r="H241" s="153"/>
      <c r="I241" s="99"/>
    </row>
    <row r="242" spans="2:9" x14ac:dyDescent="0.15">
      <c r="B242" s="99"/>
      <c r="C242" s="99"/>
      <c r="D242" s="99"/>
      <c r="E242" s="153"/>
      <c r="F242" s="153"/>
      <c r="G242" s="153"/>
      <c r="H242" s="153"/>
      <c r="I242" s="99"/>
    </row>
    <row r="243" spans="2:9" x14ac:dyDescent="0.15">
      <c r="B243" s="99"/>
      <c r="C243" s="99"/>
      <c r="D243" s="99"/>
      <c r="E243" s="153"/>
      <c r="F243" s="153"/>
      <c r="G243" s="153"/>
      <c r="H243" s="153"/>
      <c r="I243" s="99"/>
    </row>
    <row r="244" spans="2:9" x14ac:dyDescent="0.15">
      <c r="B244" s="99"/>
      <c r="C244" s="99"/>
      <c r="D244" s="99"/>
      <c r="E244" s="153"/>
      <c r="F244" s="153"/>
      <c r="G244" s="153"/>
      <c r="H244" s="153"/>
      <c r="I244" s="99"/>
    </row>
    <row r="245" spans="2:9" x14ac:dyDescent="0.15">
      <c r="B245" s="99"/>
      <c r="C245" s="99"/>
      <c r="D245" s="99"/>
      <c r="E245" s="153"/>
      <c r="F245" s="153"/>
      <c r="G245" s="153"/>
      <c r="H245" s="153"/>
      <c r="I245" s="99"/>
    </row>
    <row r="246" spans="2:9" x14ac:dyDescent="0.15">
      <c r="B246" s="99"/>
      <c r="C246" s="99"/>
      <c r="D246" s="99"/>
      <c r="E246" s="153"/>
      <c r="F246" s="153"/>
      <c r="G246" s="153"/>
      <c r="H246" s="153"/>
      <c r="I246" s="99"/>
    </row>
    <row r="247" spans="2:9" x14ac:dyDescent="0.15">
      <c r="B247" s="99"/>
      <c r="C247" s="99"/>
      <c r="D247" s="99"/>
      <c r="E247" s="153"/>
      <c r="F247" s="153"/>
      <c r="G247" s="153"/>
      <c r="H247" s="153"/>
      <c r="I247" s="99"/>
    </row>
    <row r="248" spans="2:9" x14ac:dyDescent="0.15">
      <c r="B248" s="99"/>
      <c r="C248" s="99"/>
      <c r="D248" s="99"/>
      <c r="E248" s="153"/>
      <c r="F248" s="153"/>
      <c r="G248" s="153"/>
      <c r="H248" s="153"/>
      <c r="I248" s="99"/>
    </row>
    <row r="249" spans="2:9" x14ac:dyDescent="0.15">
      <c r="B249" s="99"/>
      <c r="C249" s="99"/>
      <c r="D249" s="99"/>
      <c r="E249" s="153"/>
      <c r="F249" s="153"/>
      <c r="G249" s="153"/>
      <c r="H249" s="153"/>
      <c r="I249" s="99"/>
    </row>
    <row r="250" spans="2:9" x14ac:dyDescent="0.15">
      <c r="B250" s="99"/>
      <c r="C250" s="99"/>
      <c r="D250" s="99"/>
      <c r="E250" s="153"/>
      <c r="F250" s="153"/>
      <c r="G250" s="153"/>
      <c r="H250" s="153"/>
      <c r="I250" s="99"/>
    </row>
  </sheetData>
  <sheetProtection algorithmName="SHA-512" hashValue="l32yLlODSFdGj3ORMRGu3xX5yeW818Ku6Wb6Q5BT99ApbwuUh+26BxSJJUD7B2V2OeunH5Fh0qCf37iqCnaKmw==" saltValue="vuhwkF5eWxsdgf3DG/Agng==" spinCount="100000" sheet="1" formatCells="0" formatColumns="0" formatRows="0" insertColumns="0" insertRows="0" insertHyperlinks="0" sort="0" autoFilter="0" pivotTables="0"/>
  <autoFilter ref="B11:I11" xr:uid="{67F2FF36-DA31-4088-A6DB-DB650B08EC0D}"/>
  <mergeCells count="2">
    <mergeCell ref="B3:I6"/>
    <mergeCell ref="B7:I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5A9B25-094D-4141-9A8F-3BDE81C101F4}">
          <x14:formula1>
            <xm:f>'Algemene informatie'!$G$6:$G$10</xm:f>
          </x14:formula1>
          <xm:sqref>H12:H38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46D4-D45F-4AC2-BE04-7D936DEE0346}">
  <sheetPr>
    <tabColor theme="9" tint="-0.249977111117893"/>
    <pageSetUpPr fitToPage="1"/>
  </sheetPr>
  <dimension ref="B2:J253"/>
  <sheetViews>
    <sheetView showGridLines="0" zoomScale="80" zoomScaleNormal="80" workbookViewId="0">
      <selection activeCell="I40" sqref="I40"/>
    </sheetView>
  </sheetViews>
  <sheetFormatPr defaultColWidth="9" defaultRowHeight="13.5" x14ac:dyDescent="0.15"/>
  <cols>
    <col min="1" max="1" width="1.875" style="83" customWidth="1"/>
    <col min="2" max="2" width="17.375" style="83" customWidth="1"/>
    <col min="3" max="3" width="21.375" style="83" customWidth="1"/>
    <col min="4" max="4" width="32.875" style="83" customWidth="1"/>
    <col min="5" max="5" width="43.5" style="83" bestFit="1" customWidth="1"/>
    <col min="6" max="6" width="33.75" style="83" customWidth="1"/>
    <col min="7" max="7" width="19" style="106" customWidth="1"/>
    <col min="8" max="8" width="16.5" style="106" customWidth="1"/>
    <col min="9" max="9" width="42.125" style="83" customWidth="1"/>
    <col min="10" max="17" width="9" style="83" customWidth="1"/>
    <col min="18" max="27" width="10.625" style="83" customWidth="1"/>
    <col min="28" max="16384" width="9" style="83"/>
  </cols>
  <sheetData>
    <row r="2" spans="2:10" s="82" customFormat="1" ht="49.5" customHeight="1" thickBot="1" x14ac:dyDescent="0.2">
      <c r="B2" s="78" t="s">
        <v>10</v>
      </c>
      <c r="C2" s="79"/>
      <c r="D2" s="79"/>
      <c r="E2" s="79"/>
      <c r="F2" s="79"/>
      <c r="G2" s="81"/>
      <c r="H2" s="81"/>
      <c r="I2" s="79"/>
    </row>
    <row r="3" spans="2:10" ht="12.75" customHeight="1" x14ac:dyDescent="0.15">
      <c r="B3" s="247" t="s">
        <v>85</v>
      </c>
      <c r="C3" s="248"/>
      <c r="D3" s="249"/>
      <c r="E3" s="249"/>
      <c r="F3" s="249"/>
      <c r="G3" s="249"/>
      <c r="H3" s="249"/>
      <c r="I3" s="249"/>
    </row>
    <row r="4" spans="2:10" ht="12.75" customHeight="1" x14ac:dyDescent="0.15">
      <c r="B4" s="279"/>
      <c r="C4" s="280"/>
      <c r="D4" s="251"/>
      <c r="E4" s="251"/>
      <c r="F4" s="251"/>
      <c r="G4" s="251"/>
      <c r="H4" s="251"/>
      <c r="I4" s="251"/>
    </row>
    <row r="5" spans="2:10" x14ac:dyDescent="0.15">
      <c r="B5" s="250"/>
      <c r="C5" s="251"/>
      <c r="D5" s="251"/>
      <c r="E5" s="251"/>
      <c r="F5" s="251"/>
      <c r="G5" s="251"/>
      <c r="H5" s="251"/>
      <c r="I5" s="251"/>
    </row>
    <row r="6" spans="2:10" ht="27.75" customHeight="1" thickBot="1" x14ac:dyDescent="0.2">
      <c r="B6" s="252"/>
      <c r="C6" s="253"/>
      <c r="D6" s="253"/>
      <c r="E6" s="253"/>
      <c r="F6" s="253"/>
      <c r="G6" s="253"/>
      <c r="H6" s="253"/>
      <c r="I6" s="253"/>
    </row>
    <row r="7" spans="2:10" s="116" customFormat="1" ht="15.75" thickBot="1" x14ac:dyDescent="0.2">
      <c r="B7" s="244" t="s">
        <v>46</v>
      </c>
      <c r="C7" s="244"/>
      <c r="D7" s="244"/>
      <c r="E7" s="244"/>
      <c r="F7" s="244"/>
      <c r="G7" s="244"/>
      <c r="H7" s="244"/>
      <c r="I7" s="244"/>
    </row>
    <row r="8" spans="2:10" s="87" customFormat="1" ht="48" customHeight="1" thickBot="1" x14ac:dyDescent="0.2">
      <c r="B8" s="127" t="s">
        <v>86</v>
      </c>
      <c r="C8" s="84" t="s">
        <v>26</v>
      </c>
      <c r="D8" s="84" t="s">
        <v>87</v>
      </c>
      <c r="E8" s="84" t="s">
        <v>88</v>
      </c>
      <c r="F8" s="84" t="s">
        <v>89</v>
      </c>
      <c r="G8" s="85" t="s">
        <v>90</v>
      </c>
      <c r="H8" s="128" t="s">
        <v>60</v>
      </c>
      <c r="I8" s="86" t="s">
        <v>31</v>
      </c>
    </row>
    <row r="9" spans="2:10" x14ac:dyDescent="0.15">
      <c r="B9" s="88" t="s">
        <v>91</v>
      </c>
      <c r="C9" s="88" t="s">
        <v>37</v>
      </c>
      <c r="D9" s="88" t="s">
        <v>92</v>
      </c>
      <c r="E9" s="88" t="s">
        <v>93</v>
      </c>
      <c r="F9" s="88" t="s">
        <v>94</v>
      </c>
      <c r="G9" s="163">
        <v>500</v>
      </c>
      <c r="H9" s="88" t="s">
        <v>83</v>
      </c>
      <c r="I9" s="88"/>
    </row>
    <row r="10" spans="2:10" ht="18" customHeight="1" thickBot="1" x14ac:dyDescent="0.2">
      <c r="B10" s="95"/>
      <c r="C10" s="95"/>
      <c r="D10" s="95"/>
      <c r="E10" s="95"/>
      <c r="F10" s="95"/>
      <c r="G10" s="96"/>
      <c r="H10" s="96"/>
      <c r="I10" s="97"/>
    </row>
    <row r="11" spans="2:10" s="87" customFormat="1" ht="61.15" customHeight="1" thickBot="1" x14ac:dyDescent="0.2">
      <c r="B11" s="129" t="s">
        <v>86</v>
      </c>
      <c r="C11" s="130" t="s">
        <v>26</v>
      </c>
      <c r="D11" s="130" t="s">
        <v>87</v>
      </c>
      <c r="E11" s="130" t="s">
        <v>88</v>
      </c>
      <c r="F11" s="130" t="s">
        <v>89</v>
      </c>
      <c r="G11" s="135" t="s">
        <v>90</v>
      </c>
      <c r="H11" s="136" t="s">
        <v>60</v>
      </c>
      <c r="I11" s="133" t="s">
        <v>31</v>
      </c>
    </row>
    <row r="12" spans="2:10" ht="15" customHeight="1" x14ac:dyDescent="0.15">
      <c r="B12" s="46"/>
      <c r="C12" s="46"/>
      <c r="D12" s="46"/>
      <c r="E12" s="46"/>
      <c r="F12" s="46"/>
      <c r="G12" s="58"/>
      <c r="H12" s="58"/>
      <c r="I12" s="59"/>
    </row>
    <row r="13" spans="2:10" ht="15" customHeight="1" x14ac:dyDescent="0.15">
      <c r="B13" s="48"/>
      <c r="C13" s="48"/>
      <c r="D13" s="48"/>
      <c r="E13" s="48"/>
      <c r="F13" s="48"/>
      <c r="G13" s="60"/>
      <c r="H13" s="60"/>
      <c r="I13" s="61"/>
    </row>
    <row r="14" spans="2:10" ht="15" customHeight="1" x14ac:dyDescent="0.15">
      <c r="B14" s="48"/>
      <c r="C14" s="48"/>
      <c r="D14" s="48"/>
      <c r="E14" s="48"/>
      <c r="F14" s="48"/>
      <c r="G14" s="60"/>
      <c r="H14" s="60"/>
      <c r="I14" s="61"/>
      <c r="J14" s="156"/>
    </row>
    <row r="15" spans="2:10" ht="15" customHeight="1" x14ac:dyDescent="0.15">
      <c r="B15" s="48"/>
      <c r="C15" s="48"/>
      <c r="D15" s="48"/>
      <c r="E15" s="48"/>
      <c r="F15" s="48"/>
      <c r="G15" s="60"/>
      <c r="H15" s="60"/>
      <c r="I15" s="61"/>
    </row>
    <row r="16" spans="2:10" ht="15" customHeight="1" x14ac:dyDescent="0.15">
      <c r="B16" s="48"/>
      <c r="C16" s="48"/>
      <c r="D16" s="48"/>
      <c r="E16" s="48"/>
      <c r="F16" s="48"/>
      <c r="G16" s="60"/>
      <c r="H16" s="60"/>
      <c r="I16" s="61"/>
    </row>
    <row r="17" spans="2:9" ht="15" customHeight="1" x14ac:dyDescent="0.15">
      <c r="B17" s="48"/>
      <c r="C17" s="48"/>
      <c r="D17" s="48"/>
      <c r="E17" s="48"/>
      <c r="F17" s="48"/>
      <c r="G17" s="60"/>
      <c r="H17" s="60"/>
      <c r="I17" s="61"/>
    </row>
    <row r="18" spans="2:9" ht="15" customHeight="1" x14ac:dyDescent="0.15">
      <c r="B18" s="48"/>
      <c r="C18" s="48"/>
      <c r="D18" s="48"/>
      <c r="E18" s="48"/>
      <c r="F18" s="48"/>
      <c r="G18" s="60"/>
      <c r="H18" s="60"/>
      <c r="I18" s="62"/>
    </row>
    <row r="19" spans="2:9" ht="15" customHeight="1" x14ac:dyDescent="0.15">
      <c r="B19" s="48"/>
      <c r="C19" s="48"/>
      <c r="D19" s="48"/>
      <c r="E19" s="48"/>
      <c r="F19" s="48"/>
      <c r="G19" s="60"/>
      <c r="H19" s="60"/>
      <c r="I19" s="61"/>
    </row>
    <row r="20" spans="2:9" ht="15" customHeight="1" x14ac:dyDescent="0.15">
      <c r="B20" s="48"/>
      <c r="C20" s="48"/>
      <c r="D20" s="48"/>
      <c r="E20" s="48"/>
      <c r="F20" s="48"/>
      <c r="G20" s="60"/>
      <c r="H20" s="60"/>
      <c r="I20" s="61"/>
    </row>
    <row r="21" spans="2:9" ht="15" customHeight="1" x14ac:dyDescent="0.15">
      <c r="B21" s="48"/>
      <c r="C21" s="48"/>
      <c r="D21" s="48"/>
      <c r="E21" s="48"/>
      <c r="F21" s="48"/>
      <c r="G21" s="60"/>
      <c r="H21" s="60"/>
      <c r="I21" s="61"/>
    </row>
    <row r="22" spans="2:9" ht="15" customHeight="1" x14ac:dyDescent="0.15">
      <c r="B22" s="48"/>
      <c r="C22" s="48"/>
      <c r="D22" s="48"/>
      <c r="E22" s="48"/>
      <c r="F22" s="48"/>
      <c r="G22" s="60"/>
      <c r="H22" s="60"/>
      <c r="I22" s="61"/>
    </row>
    <row r="23" spans="2:9" ht="15" customHeight="1" x14ac:dyDescent="0.15">
      <c r="B23" s="48"/>
      <c r="C23" s="48"/>
      <c r="D23" s="48"/>
      <c r="E23" s="48"/>
      <c r="F23" s="48"/>
      <c r="G23" s="60"/>
      <c r="H23" s="60"/>
      <c r="I23" s="61"/>
    </row>
    <row r="24" spans="2:9" ht="15" customHeight="1" x14ac:dyDescent="0.15">
      <c r="B24" s="48"/>
      <c r="C24" s="48"/>
      <c r="D24" s="48"/>
      <c r="E24" s="48"/>
      <c r="F24" s="48"/>
      <c r="G24" s="60"/>
      <c r="H24" s="60"/>
      <c r="I24" s="62"/>
    </row>
    <row r="25" spans="2:9" ht="15" customHeight="1" x14ac:dyDescent="0.15">
      <c r="B25" s="48"/>
      <c r="C25" s="48"/>
      <c r="D25" s="48"/>
      <c r="E25" s="48"/>
      <c r="F25" s="48"/>
      <c r="G25" s="60"/>
      <c r="H25" s="60"/>
      <c r="I25" s="61"/>
    </row>
    <row r="26" spans="2:9" ht="15" customHeight="1" x14ac:dyDescent="0.15">
      <c r="B26" s="48"/>
      <c r="C26" s="48"/>
      <c r="D26" s="48"/>
      <c r="E26" s="48"/>
      <c r="F26" s="48"/>
      <c r="G26" s="60"/>
      <c r="H26" s="60"/>
      <c r="I26" s="61"/>
    </row>
    <row r="27" spans="2:9" ht="15" customHeight="1" x14ac:dyDescent="0.15">
      <c r="B27" s="48"/>
      <c r="C27" s="48"/>
      <c r="D27" s="48"/>
      <c r="E27" s="48"/>
      <c r="F27" s="48"/>
      <c r="G27" s="60"/>
      <c r="H27" s="60"/>
      <c r="I27" s="61"/>
    </row>
    <row r="28" spans="2:9" ht="15" customHeight="1" x14ac:dyDescent="0.15">
      <c r="B28" s="52"/>
      <c r="C28" s="52"/>
      <c r="D28" s="52"/>
      <c r="E28" s="52"/>
      <c r="F28" s="52"/>
      <c r="G28" s="63"/>
      <c r="H28" s="63"/>
      <c r="I28" s="64"/>
    </row>
    <row r="29" spans="2:9" x14ac:dyDescent="0.15">
      <c r="B29" s="16"/>
      <c r="C29" s="16"/>
      <c r="D29" s="16"/>
      <c r="E29" s="16"/>
      <c r="F29" s="16"/>
      <c r="G29" s="38"/>
      <c r="H29" s="38"/>
      <c r="I29" s="42"/>
    </row>
    <row r="30" spans="2:9" x14ac:dyDescent="0.15">
      <c r="B30" s="16"/>
      <c r="C30" s="16"/>
      <c r="D30" s="16"/>
      <c r="E30" s="16"/>
      <c r="F30" s="16"/>
      <c r="G30" s="38"/>
      <c r="H30" s="38"/>
      <c r="I30" s="43"/>
    </row>
    <row r="31" spans="2:9" x14ac:dyDescent="0.15">
      <c r="B31" s="16"/>
      <c r="C31" s="16"/>
      <c r="D31" s="16"/>
      <c r="E31" s="16"/>
      <c r="F31" s="16"/>
      <c r="G31" s="38"/>
      <c r="H31" s="38"/>
      <c r="I31" s="42"/>
    </row>
    <row r="32" spans="2:9" x14ac:dyDescent="0.15">
      <c r="B32" s="16"/>
      <c r="C32" s="16"/>
      <c r="D32" s="16"/>
      <c r="E32" s="16"/>
      <c r="F32" s="16"/>
      <c r="G32" s="38"/>
      <c r="H32" s="38"/>
      <c r="I32" s="42"/>
    </row>
    <row r="33" spans="2:9" x14ac:dyDescent="0.15">
      <c r="B33" s="16"/>
      <c r="C33" s="16"/>
      <c r="D33" s="16"/>
      <c r="E33" s="16"/>
      <c r="F33" s="16"/>
      <c r="G33" s="38"/>
      <c r="H33" s="38"/>
      <c r="I33" s="42"/>
    </row>
    <row r="34" spans="2:9" x14ac:dyDescent="0.15">
      <c r="B34" s="16"/>
      <c r="C34" s="16"/>
      <c r="D34" s="16"/>
      <c r="E34" s="16"/>
      <c r="F34" s="16"/>
      <c r="G34" s="38"/>
      <c r="H34" s="38"/>
      <c r="I34" s="42"/>
    </row>
    <row r="35" spans="2:9" x14ac:dyDescent="0.15">
      <c r="B35" s="16"/>
      <c r="C35" s="16"/>
      <c r="D35" s="16"/>
      <c r="E35" s="16"/>
      <c r="F35" s="16"/>
      <c r="G35" s="38"/>
      <c r="H35" s="38"/>
      <c r="I35" s="42"/>
    </row>
    <row r="36" spans="2:9" x14ac:dyDescent="0.15">
      <c r="B36" s="16"/>
      <c r="C36" s="16"/>
      <c r="D36" s="16"/>
      <c r="E36" s="16"/>
      <c r="F36" s="16"/>
      <c r="G36" s="38"/>
      <c r="H36" s="38"/>
      <c r="I36" s="43"/>
    </row>
    <row r="37" spans="2:9" x14ac:dyDescent="0.15">
      <c r="B37" s="16"/>
      <c r="C37" s="16"/>
      <c r="D37" s="16"/>
      <c r="E37" s="16"/>
      <c r="F37" s="16"/>
      <c r="G37" s="38"/>
      <c r="H37" s="38"/>
      <c r="I37" s="42"/>
    </row>
    <row r="38" spans="2:9" x14ac:dyDescent="0.15">
      <c r="G38" s="124"/>
      <c r="H38" s="124"/>
      <c r="I38" s="164"/>
    </row>
    <row r="39" spans="2:9" x14ac:dyDescent="0.15">
      <c r="G39" s="124"/>
      <c r="H39" s="124"/>
      <c r="I39" s="164"/>
    </row>
    <row r="40" spans="2:9" x14ac:dyDescent="0.15">
      <c r="G40" s="124"/>
      <c r="H40" s="124"/>
      <c r="I40" s="164"/>
    </row>
    <row r="41" spans="2:9" x14ac:dyDescent="0.15">
      <c r="G41" s="124"/>
      <c r="H41" s="124"/>
      <c r="I41" s="164"/>
    </row>
    <row r="42" spans="2:9" x14ac:dyDescent="0.15">
      <c r="G42" s="124"/>
      <c r="H42" s="124"/>
      <c r="I42" s="165"/>
    </row>
    <row r="43" spans="2:9" x14ac:dyDescent="0.15">
      <c r="G43" s="124"/>
      <c r="H43" s="124"/>
      <c r="I43" s="164"/>
    </row>
    <row r="44" spans="2:9" x14ac:dyDescent="0.15">
      <c r="G44" s="124"/>
      <c r="H44" s="124"/>
      <c r="I44" s="164"/>
    </row>
    <row r="45" spans="2:9" x14ac:dyDescent="0.15">
      <c r="G45" s="124"/>
      <c r="H45" s="124"/>
      <c r="I45" s="164"/>
    </row>
    <row r="46" spans="2:9" x14ac:dyDescent="0.15">
      <c r="G46" s="124"/>
      <c r="H46" s="124"/>
      <c r="I46" s="164"/>
    </row>
    <row r="47" spans="2:9" x14ac:dyDescent="0.15">
      <c r="G47" s="124"/>
      <c r="H47" s="124"/>
      <c r="I47" s="164"/>
    </row>
    <row r="48" spans="2:9" x14ac:dyDescent="0.15">
      <c r="G48" s="124"/>
      <c r="H48" s="124"/>
      <c r="I48" s="165"/>
    </row>
    <row r="49" spans="7:9" x14ac:dyDescent="0.15">
      <c r="G49" s="124"/>
      <c r="H49" s="124"/>
      <c r="I49" s="165"/>
    </row>
    <row r="50" spans="7:9" x14ac:dyDescent="0.15">
      <c r="G50" s="124"/>
      <c r="H50" s="124"/>
      <c r="I50" s="165"/>
    </row>
    <row r="51" spans="7:9" x14ac:dyDescent="0.15">
      <c r="G51" s="124"/>
      <c r="H51" s="124"/>
      <c r="I51" s="165"/>
    </row>
    <row r="52" spans="7:9" x14ac:dyDescent="0.15">
      <c r="G52" s="124"/>
      <c r="H52" s="124"/>
      <c r="I52" s="165"/>
    </row>
    <row r="53" spans="7:9" x14ac:dyDescent="0.15">
      <c r="G53" s="124"/>
      <c r="H53" s="124"/>
      <c r="I53" s="165"/>
    </row>
    <row r="54" spans="7:9" x14ac:dyDescent="0.15">
      <c r="G54" s="124"/>
      <c r="H54" s="124"/>
      <c r="I54" s="165"/>
    </row>
    <row r="55" spans="7:9" x14ac:dyDescent="0.15">
      <c r="G55" s="124"/>
      <c r="H55" s="124"/>
      <c r="I55" s="165"/>
    </row>
    <row r="56" spans="7:9" x14ac:dyDescent="0.15">
      <c r="G56" s="124"/>
      <c r="H56" s="124"/>
      <c r="I56" s="165"/>
    </row>
    <row r="57" spans="7:9" x14ac:dyDescent="0.15">
      <c r="G57" s="124"/>
      <c r="H57" s="124"/>
      <c r="I57" s="165"/>
    </row>
    <row r="58" spans="7:9" x14ac:dyDescent="0.15">
      <c r="G58" s="124"/>
      <c r="H58" s="124"/>
      <c r="I58" s="165"/>
    </row>
    <row r="59" spans="7:9" x14ac:dyDescent="0.15">
      <c r="G59" s="124"/>
      <c r="H59" s="124"/>
      <c r="I59" s="165"/>
    </row>
    <row r="60" spans="7:9" x14ac:dyDescent="0.15">
      <c r="G60" s="124"/>
      <c r="H60" s="124"/>
      <c r="I60" s="165"/>
    </row>
    <row r="61" spans="7:9" x14ac:dyDescent="0.15">
      <c r="G61" s="124"/>
      <c r="H61" s="124"/>
      <c r="I61" s="165"/>
    </row>
    <row r="62" spans="7:9" x14ac:dyDescent="0.15">
      <c r="G62" s="124"/>
      <c r="H62" s="124"/>
      <c r="I62" s="165"/>
    </row>
    <row r="63" spans="7:9" x14ac:dyDescent="0.15">
      <c r="G63" s="124"/>
      <c r="H63" s="124"/>
      <c r="I63" s="165"/>
    </row>
    <row r="64" spans="7:9" x14ac:dyDescent="0.15">
      <c r="G64" s="124"/>
      <c r="H64" s="124"/>
      <c r="I64" s="165"/>
    </row>
    <row r="65" spans="7:9" x14ac:dyDescent="0.15">
      <c r="G65" s="124"/>
      <c r="H65" s="124"/>
      <c r="I65" s="165"/>
    </row>
    <row r="66" spans="7:9" x14ac:dyDescent="0.15">
      <c r="G66" s="124"/>
      <c r="H66" s="124"/>
      <c r="I66" s="165"/>
    </row>
    <row r="67" spans="7:9" x14ac:dyDescent="0.15">
      <c r="G67" s="124"/>
      <c r="H67" s="124"/>
      <c r="I67" s="165"/>
    </row>
    <row r="68" spans="7:9" x14ac:dyDescent="0.15">
      <c r="G68" s="124"/>
      <c r="H68" s="124"/>
      <c r="I68" s="165"/>
    </row>
    <row r="69" spans="7:9" x14ac:dyDescent="0.15">
      <c r="G69" s="124"/>
      <c r="H69" s="124"/>
      <c r="I69" s="165"/>
    </row>
    <row r="70" spans="7:9" x14ac:dyDescent="0.15">
      <c r="G70" s="124"/>
      <c r="H70" s="124"/>
      <c r="I70" s="165"/>
    </row>
    <row r="71" spans="7:9" x14ac:dyDescent="0.15">
      <c r="G71" s="124"/>
      <c r="H71" s="124"/>
      <c r="I71" s="165"/>
    </row>
    <row r="72" spans="7:9" x14ac:dyDescent="0.15">
      <c r="G72" s="124"/>
      <c r="H72" s="124"/>
      <c r="I72" s="165"/>
    </row>
    <row r="73" spans="7:9" x14ac:dyDescent="0.15">
      <c r="G73" s="124"/>
      <c r="H73" s="124"/>
      <c r="I73" s="165"/>
    </row>
    <row r="74" spans="7:9" x14ac:dyDescent="0.15">
      <c r="G74" s="124"/>
      <c r="H74" s="124"/>
      <c r="I74" s="165"/>
    </row>
    <row r="75" spans="7:9" x14ac:dyDescent="0.15">
      <c r="G75" s="124"/>
      <c r="H75" s="124"/>
      <c r="I75" s="165"/>
    </row>
    <row r="76" spans="7:9" x14ac:dyDescent="0.15">
      <c r="G76" s="124"/>
      <c r="H76" s="124"/>
      <c r="I76" s="165"/>
    </row>
    <row r="77" spans="7:9" x14ac:dyDescent="0.15">
      <c r="G77" s="124"/>
      <c r="H77" s="124"/>
      <c r="I77" s="165"/>
    </row>
    <row r="78" spans="7:9" x14ac:dyDescent="0.15">
      <c r="G78" s="124"/>
      <c r="H78" s="124"/>
      <c r="I78" s="165"/>
    </row>
    <row r="79" spans="7:9" x14ac:dyDescent="0.15">
      <c r="G79" s="124"/>
      <c r="H79" s="124"/>
      <c r="I79" s="165"/>
    </row>
    <row r="80" spans="7:9" x14ac:dyDescent="0.15">
      <c r="G80" s="124"/>
      <c r="H80" s="124"/>
      <c r="I80" s="165"/>
    </row>
    <row r="81" spans="7:9" x14ac:dyDescent="0.15">
      <c r="G81" s="124"/>
      <c r="H81" s="124"/>
      <c r="I81" s="165"/>
    </row>
    <row r="82" spans="7:9" x14ac:dyDescent="0.15">
      <c r="G82" s="124"/>
      <c r="H82" s="124"/>
      <c r="I82" s="165"/>
    </row>
    <row r="83" spans="7:9" x14ac:dyDescent="0.15">
      <c r="G83" s="124"/>
      <c r="H83" s="124"/>
      <c r="I83" s="165"/>
    </row>
    <row r="84" spans="7:9" x14ac:dyDescent="0.15">
      <c r="G84" s="124"/>
      <c r="H84" s="124"/>
      <c r="I84" s="165"/>
    </row>
    <row r="85" spans="7:9" x14ac:dyDescent="0.15">
      <c r="G85" s="124"/>
      <c r="H85" s="124"/>
      <c r="I85" s="165"/>
    </row>
    <row r="86" spans="7:9" x14ac:dyDescent="0.15">
      <c r="G86" s="124"/>
      <c r="H86" s="124"/>
      <c r="I86" s="165"/>
    </row>
    <row r="87" spans="7:9" x14ac:dyDescent="0.15">
      <c r="G87" s="124"/>
      <c r="H87" s="124"/>
      <c r="I87" s="165"/>
    </row>
    <row r="88" spans="7:9" x14ac:dyDescent="0.15">
      <c r="G88" s="124"/>
      <c r="H88" s="124"/>
      <c r="I88" s="165"/>
    </row>
    <row r="89" spans="7:9" x14ac:dyDescent="0.15">
      <c r="G89" s="124"/>
      <c r="H89" s="124"/>
      <c r="I89" s="165"/>
    </row>
    <row r="90" spans="7:9" x14ac:dyDescent="0.15">
      <c r="G90" s="124"/>
      <c r="H90" s="124"/>
      <c r="I90" s="165"/>
    </row>
    <row r="91" spans="7:9" x14ac:dyDescent="0.15">
      <c r="G91" s="124"/>
      <c r="H91" s="124"/>
      <c r="I91" s="165"/>
    </row>
    <row r="92" spans="7:9" x14ac:dyDescent="0.15">
      <c r="G92" s="124"/>
      <c r="H92" s="124"/>
      <c r="I92" s="165"/>
    </row>
    <row r="93" spans="7:9" x14ac:dyDescent="0.15">
      <c r="G93" s="124"/>
      <c r="H93" s="124"/>
      <c r="I93" s="165"/>
    </row>
    <row r="94" spans="7:9" x14ac:dyDescent="0.15">
      <c r="G94" s="124"/>
      <c r="H94" s="124"/>
      <c r="I94" s="165"/>
    </row>
    <row r="95" spans="7:9" x14ac:dyDescent="0.15">
      <c r="G95" s="124"/>
      <c r="H95" s="124"/>
      <c r="I95" s="165"/>
    </row>
    <row r="96" spans="7:9" x14ac:dyDescent="0.15">
      <c r="G96" s="124"/>
      <c r="H96" s="124"/>
      <c r="I96" s="165"/>
    </row>
    <row r="97" spans="7:9" x14ac:dyDescent="0.15">
      <c r="G97" s="124"/>
      <c r="H97" s="124"/>
      <c r="I97" s="165"/>
    </row>
    <row r="98" spans="7:9" x14ac:dyDescent="0.15">
      <c r="G98" s="124"/>
      <c r="H98" s="124"/>
      <c r="I98" s="165"/>
    </row>
    <row r="99" spans="7:9" x14ac:dyDescent="0.15">
      <c r="G99" s="124"/>
      <c r="H99" s="124"/>
      <c r="I99" s="165"/>
    </row>
    <row r="100" spans="7:9" x14ac:dyDescent="0.15">
      <c r="G100" s="124"/>
      <c r="H100" s="124"/>
      <c r="I100" s="165"/>
    </row>
    <row r="101" spans="7:9" x14ac:dyDescent="0.15">
      <c r="G101" s="124"/>
      <c r="H101" s="124"/>
      <c r="I101" s="165"/>
    </row>
    <row r="102" spans="7:9" x14ac:dyDescent="0.15">
      <c r="G102" s="124"/>
      <c r="H102" s="124"/>
      <c r="I102" s="165"/>
    </row>
    <row r="103" spans="7:9" x14ac:dyDescent="0.15">
      <c r="G103" s="124"/>
      <c r="H103" s="124"/>
      <c r="I103" s="165"/>
    </row>
    <row r="104" spans="7:9" x14ac:dyDescent="0.15">
      <c r="G104" s="124"/>
      <c r="H104" s="124"/>
      <c r="I104" s="165"/>
    </row>
    <row r="105" spans="7:9" x14ac:dyDescent="0.15">
      <c r="G105" s="124"/>
      <c r="H105" s="124"/>
      <c r="I105" s="165"/>
    </row>
    <row r="106" spans="7:9" x14ac:dyDescent="0.15">
      <c r="G106" s="124"/>
      <c r="H106" s="124"/>
      <c r="I106" s="165"/>
    </row>
    <row r="107" spans="7:9" x14ac:dyDescent="0.15">
      <c r="G107" s="124"/>
      <c r="H107" s="124"/>
      <c r="I107" s="165"/>
    </row>
    <row r="108" spans="7:9" x14ac:dyDescent="0.15">
      <c r="G108" s="124"/>
      <c r="H108" s="124"/>
      <c r="I108" s="165"/>
    </row>
    <row r="109" spans="7:9" x14ac:dyDescent="0.15">
      <c r="G109" s="124"/>
      <c r="H109" s="124"/>
      <c r="I109" s="165"/>
    </row>
    <row r="110" spans="7:9" x14ac:dyDescent="0.15">
      <c r="G110" s="124"/>
      <c r="H110" s="124"/>
      <c r="I110" s="165"/>
    </row>
    <row r="111" spans="7:9" x14ac:dyDescent="0.15">
      <c r="G111" s="124"/>
      <c r="H111" s="124"/>
      <c r="I111" s="165"/>
    </row>
    <row r="112" spans="7:9" x14ac:dyDescent="0.15">
      <c r="G112" s="124"/>
      <c r="H112" s="124"/>
      <c r="I112" s="165"/>
    </row>
    <row r="113" spans="7:9" x14ac:dyDescent="0.15">
      <c r="G113" s="124"/>
      <c r="H113" s="124"/>
      <c r="I113" s="165"/>
    </row>
    <row r="114" spans="7:9" x14ac:dyDescent="0.15">
      <c r="G114" s="124"/>
      <c r="H114" s="124"/>
      <c r="I114" s="165"/>
    </row>
    <row r="115" spans="7:9" x14ac:dyDescent="0.15">
      <c r="G115" s="124"/>
      <c r="H115" s="124"/>
      <c r="I115" s="165"/>
    </row>
    <row r="116" spans="7:9" x14ac:dyDescent="0.15">
      <c r="G116" s="124"/>
      <c r="H116" s="124"/>
      <c r="I116" s="165"/>
    </row>
    <row r="117" spans="7:9" x14ac:dyDescent="0.15">
      <c r="G117" s="124"/>
      <c r="H117" s="124"/>
      <c r="I117" s="165"/>
    </row>
    <row r="118" spans="7:9" x14ac:dyDescent="0.15">
      <c r="G118" s="124"/>
      <c r="H118" s="124"/>
      <c r="I118" s="165"/>
    </row>
    <row r="119" spans="7:9" x14ac:dyDescent="0.15">
      <c r="G119" s="124"/>
      <c r="H119" s="124"/>
      <c r="I119" s="165"/>
    </row>
    <row r="120" spans="7:9" x14ac:dyDescent="0.15">
      <c r="G120" s="124"/>
      <c r="H120" s="124"/>
      <c r="I120" s="165"/>
    </row>
    <row r="121" spans="7:9" x14ac:dyDescent="0.15">
      <c r="G121" s="124"/>
      <c r="H121" s="124"/>
      <c r="I121" s="165"/>
    </row>
    <row r="122" spans="7:9" x14ac:dyDescent="0.15">
      <c r="G122" s="124"/>
      <c r="H122" s="124"/>
      <c r="I122" s="165"/>
    </row>
    <row r="123" spans="7:9" x14ac:dyDescent="0.15">
      <c r="G123" s="124"/>
      <c r="H123" s="124"/>
      <c r="I123" s="165"/>
    </row>
    <row r="124" spans="7:9" x14ac:dyDescent="0.15">
      <c r="G124" s="124"/>
      <c r="H124" s="124"/>
      <c r="I124" s="165"/>
    </row>
    <row r="125" spans="7:9" x14ac:dyDescent="0.15">
      <c r="G125" s="124"/>
      <c r="H125" s="124"/>
      <c r="I125" s="165"/>
    </row>
    <row r="126" spans="7:9" x14ac:dyDescent="0.15">
      <c r="G126" s="124"/>
      <c r="H126" s="124"/>
      <c r="I126" s="165"/>
    </row>
    <row r="127" spans="7:9" x14ac:dyDescent="0.15">
      <c r="G127" s="124"/>
      <c r="H127" s="124"/>
      <c r="I127" s="165"/>
    </row>
    <row r="128" spans="7:9" x14ac:dyDescent="0.15">
      <c r="G128" s="124"/>
      <c r="H128" s="124"/>
      <c r="I128" s="165"/>
    </row>
    <row r="129" spans="7:9" x14ac:dyDescent="0.15">
      <c r="G129" s="124"/>
      <c r="H129" s="124"/>
      <c r="I129" s="165"/>
    </row>
    <row r="130" spans="7:9" x14ac:dyDescent="0.15">
      <c r="G130" s="124"/>
      <c r="H130" s="124"/>
      <c r="I130" s="165"/>
    </row>
    <row r="131" spans="7:9" x14ac:dyDescent="0.15">
      <c r="G131" s="124"/>
      <c r="H131" s="124"/>
      <c r="I131" s="165"/>
    </row>
    <row r="132" spans="7:9" x14ac:dyDescent="0.15">
      <c r="G132" s="124"/>
      <c r="H132" s="124"/>
      <c r="I132" s="165"/>
    </row>
    <row r="133" spans="7:9" x14ac:dyDescent="0.15">
      <c r="G133" s="124"/>
      <c r="H133" s="124"/>
      <c r="I133" s="165"/>
    </row>
    <row r="134" spans="7:9" x14ac:dyDescent="0.15">
      <c r="G134" s="124"/>
      <c r="H134" s="124"/>
      <c r="I134" s="165"/>
    </row>
    <row r="135" spans="7:9" x14ac:dyDescent="0.15">
      <c r="G135" s="124"/>
      <c r="H135" s="124"/>
      <c r="I135" s="165"/>
    </row>
    <row r="136" spans="7:9" x14ac:dyDescent="0.15">
      <c r="G136" s="124"/>
      <c r="H136" s="124"/>
      <c r="I136" s="165"/>
    </row>
    <row r="137" spans="7:9" x14ac:dyDescent="0.15">
      <c r="G137" s="124"/>
      <c r="H137" s="124"/>
      <c r="I137" s="165"/>
    </row>
    <row r="138" spans="7:9" x14ac:dyDescent="0.15">
      <c r="G138" s="124"/>
      <c r="H138" s="124"/>
      <c r="I138" s="165"/>
    </row>
    <row r="139" spans="7:9" x14ac:dyDescent="0.15">
      <c r="G139" s="124"/>
      <c r="H139" s="124"/>
      <c r="I139" s="165"/>
    </row>
    <row r="140" spans="7:9" x14ac:dyDescent="0.15">
      <c r="G140" s="124"/>
      <c r="H140" s="124"/>
      <c r="I140" s="165"/>
    </row>
    <row r="141" spans="7:9" x14ac:dyDescent="0.15">
      <c r="G141" s="124"/>
      <c r="H141" s="124"/>
    </row>
    <row r="142" spans="7:9" x14ac:dyDescent="0.15">
      <c r="G142" s="124"/>
      <c r="H142" s="124"/>
    </row>
    <row r="143" spans="7:9" x14ac:dyDescent="0.15">
      <c r="G143" s="124"/>
      <c r="H143" s="124"/>
    </row>
    <row r="144" spans="7:9" x14ac:dyDescent="0.15">
      <c r="G144" s="124"/>
      <c r="H144" s="124"/>
    </row>
    <row r="145" spans="7:8" x14ac:dyDescent="0.15">
      <c r="G145" s="124"/>
      <c r="H145" s="124"/>
    </row>
    <row r="146" spans="7:8" x14ac:dyDescent="0.15">
      <c r="G146" s="124"/>
      <c r="H146" s="124"/>
    </row>
    <row r="147" spans="7:8" x14ac:dyDescent="0.15">
      <c r="G147" s="124"/>
      <c r="H147" s="124"/>
    </row>
    <row r="148" spans="7:8" x14ac:dyDescent="0.15">
      <c r="G148" s="124"/>
      <c r="H148" s="124"/>
    </row>
    <row r="149" spans="7:8" x14ac:dyDescent="0.15">
      <c r="G149" s="124"/>
      <c r="H149" s="124"/>
    </row>
    <row r="150" spans="7:8" x14ac:dyDescent="0.15">
      <c r="G150" s="124"/>
      <c r="H150" s="124"/>
    </row>
    <row r="151" spans="7:8" x14ac:dyDescent="0.15">
      <c r="G151" s="124"/>
      <c r="H151" s="124"/>
    </row>
    <row r="152" spans="7:8" x14ac:dyDescent="0.15">
      <c r="G152" s="124"/>
      <c r="H152" s="124"/>
    </row>
    <row r="153" spans="7:8" x14ac:dyDescent="0.15">
      <c r="G153" s="166"/>
      <c r="H153" s="166"/>
    </row>
    <row r="154" spans="7:8" x14ac:dyDescent="0.15">
      <c r="G154" s="166"/>
      <c r="H154" s="166"/>
    </row>
    <row r="155" spans="7:8" x14ac:dyDescent="0.15">
      <c r="G155" s="166"/>
      <c r="H155" s="166"/>
    </row>
    <row r="156" spans="7:8" x14ac:dyDescent="0.15">
      <c r="G156" s="166"/>
      <c r="H156" s="166"/>
    </row>
    <row r="157" spans="7:8" x14ac:dyDescent="0.15">
      <c r="G157" s="166"/>
      <c r="H157" s="166"/>
    </row>
    <row r="158" spans="7:8" x14ac:dyDescent="0.15">
      <c r="G158" s="166"/>
      <c r="H158" s="166"/>
    </row>
    <row r="159" spans="7:8" x14ac:dyDescent="0.15">
      <c r="G159" s="166"/>
      <c r="H159" s="166"/>
    </row>
    <row r="160" spans="7:8" x14ac:dyDescent="0.15">
      <c r="G160" s="166"/>
      <c r="H160" s="166"/>
    </row>
    <row r="161" spans="7:8" x14ac:dyDescent="0.15">
      <c r="G161" s="166"/>
      <c r="H161" s="166"/>
    </row>
    <row r="162" spans="7:8" x14ac:dyDescent="0.15">
      <c r="G162" s="166"/>
      <c r="H162" s="166"/>
    </row>
    <row r="163" spans="7:8" x14ac:dyDescent="0.15">
      <c r="G163" s="166"/>
      <c r="H163" s="166"/>
    </row>
    <row r="164" spans="7:8" x14ac:dyDescent="0.15">
      <c r="G164" s="166"/>
      <c r="H164" s="166"/>
    </row>
    <row r="165" spans="7:8" x14ac:dyDescent="0.15">
      <c r="G165" s="166"/>
      <c r="H165" s="166"/>
    </row>
    <row r="166" spans="7:8" x14ac:dyDescent="0.15">
      <c r="G166" s="166"/>
      <c r="H166" s="166"/>
    </row>
    <row r="167" spans="7:8" x14ac:dyDescent="0.15">
      <c r="G167" s="166"/>
      <c r="H167" s="166"/>
    </row>
    <row r="168" spans="7:8" x14ac:dyDescent="0.15">
      <c r="G168" s="166"/>
      <c r="H168" s="166"/>
    </row>
    <row r="169" spans="7:8" x14ac:dyDescent="0.15">
      <c r="G169" s="166"/>
      <c r="H169" s="166"/>
    </row>
    <row r="170" spans="7:8" x14ac:dyDescent="0.15">
      <c r="G170" s="166"/>
      <c r="H170" s="166"/>
    </row>
    <row r="171" spans="7:8" x14ac:dyDescent="0.15">
      <c r="G171" s="166"/>
      <c r="H171" s="166"/>
    </row>
    <row r="172" spans="7:8" x14ac:dyDescent="0.15">
      <c r="G172" s="166"/>
      <c r="H172" s="166"/>
    </row>
    <row r="173" spans="7:8" x14ac:dyDescent="0.15">
      <c r="G173" s="166"/>
      <c r="H173" s="166"/>
    </row>
    <row r="174" spans="7:8" x14ac:dyDescent="0.15">
      <c r="G174" s="166"/>
      <c r="H174" s="166"/>
    </row>
    <row r="175" spans="7:8" x14ac:dyDescent="0.15">
      <c r="G175" s="166"/>
      <c r="H175" s="166"/>
    </row>
    <row r="176" spans="7:8" x14ac:dyDescent="0.15">
      <c r="G176" s="166"/>
      <c r="H176" s="166"/>
    </row>
    <row r="177" spans="7:8" x14ac:dyDescent="0.15">
      <c r="G177" s="166"/>
      <c r="H177" s="166"/>
    </row>
    <row r="178" spans="7:8" x14ac:dyDescent="0.15">
      <c r="G178" s="166"/>
      <c r="H178" s="166"/>
    </row>
    <row r="179" spans="7:8" x14ac:dyDescent="0.15">
      <c r="G179" s="166"/>
      <c r="H179" s="166"/>
    </row>
    <row r="180" spans="7:8" x14ac:dyDescent="0.15">
      <c r="G180" s="166"/>
      <c r="H180" s="166"/>
    </row>
    <row r="181" spans="7:8" x14ac:dyDescent="0.15">
      <c r="G181" s="166"/>
      <c r="H181" s="166"/>
    </row>
    <row r="182" spans="7:8" x14ac:dyDescent="0.15">
      <c r="G182" s="166"/>
      <c r="H182" s="166"/>
    </row>
    <row r="183" spans="7:8" x14ac:dyDescent="0.15">
      <c r="G183" s="166"/>
      <c r="H183" s="166"/>
    </row>
    <row r="184" spans="7:8" x14ac:dyDescent="0.15">
      <c r="G184" s="166"/>
      <c r="H184" s="166"/>
    </row>
    <row r="185" spans="7:8" x14ac:dyDescent="0.15">
      <c r="G185" s="166"/>
      <c r="H185" s="166"/>
    </row>
    <row r="186" spans="7:8" x14ac:dyDescent="0.15">
      <c r="G186" s="166"/>
      <c r="H186" s="166"/>
    </row>
    <row r="187" spans="7:8" x14ac:dyDescent="0.15">
      <c r="G187" s="166"/>
      <c r="H187" s="166"/>
    </row>
    <row r="188" spans="7:8" x14ac:dyDescent="0.15">
      <c r="G188" s="166"/>
      <c r="H188" s="166"/>
    </row>
    <row r="189" spans="7:8" x14ac:dyDescent="0.15">
      <c r="G189" s="166"/>
      <c r="H189" s="166"/>
    </row>
    <row r="190" spans="7:8" x14ac:dyDescent="0.15">
      <c r="G190" s="166"/>
      <c r="H190" s="166"/>
    </row>
    <row r="191" spans="7:8" x14ac:dyDescent="0.15">
      <c r="G191" s="166"/>
      <c r="H191" s="166"/>
    </row>
    <row r="192" spans="7:8" x14ac:dyDescent="0.15">
      <c r="G192" s="166"/>
      <c r="H192" s="166"/>
    </row>
    <row r="193" spans="7:8" x14ac:dyDescent="0.15">
      <c r="G193" s="166"/>
      <c r="H193" s="166"/>
    </row>
    <row r="194" spans="7:8" x14ac:dyDescent="0.15">
      <c r="G194" s="166"/>
      <c r="H194" s="166"/>
    </row>
    <row r="195" spans="7:8" x14ac:dyDescent="0.15">
      <c r="G195" s="166"/>
      <c r="H195" s="166"/>
    </row>
    <row r="196" spans="7:8" x14ac:dyDescent="0.15">
      <c r="G196" s="166"/>
      <c r="H196" s="166"/>
    </row>
    <row r="197" spans="7:8" x14ac:dyDescent="0.15">
      <c r="G197" s="166"/>
      <c r="H197" s="166"/>
    </row>
    <row r="198" spans="7:8" x14ac:dyDescent="0.15">
      <c r="G198" s="166"/>
      <c r="H198" s="166"/>
    </row>
    <row r="199" spans="7:8" x14ac:dyDescent="0.15">
      <c r="G199" s="166"/>
      <c r="H199" s="166"/>
    </row>
    <row r="200" spans="7:8" x14ac:dyDescent="0.15">
      <c r="G200" s="166"/>
      <c r="H200" s="166"/>
    </row>
    <row r="201" spans="7:8" x14ac:dyDescent="0.15">
      <c r="G201" s="166"/>
      <c r="H201" s="166"/>
    </row>
    <row r="202" spans="7:8" x14ac:dyDescent="0.15">
      <c r="G202" s="166"/>
      <c r="H202" s="166"/>
    </row>
    <row r="203" spans="7:8" x14ac:dyDescent="0.15">
      <c r="G203" s="166"/>
      <c r="H203" s="166"/>
    </row>
    <row r="204" spans="7:8" x14ac:dyDescent="0.15">
      <c r="G204" s="166"/>
      <c r="H204" s="166"/>
    </row>
    <row r="205" spans="7:8" x14ac:dyDescent="0.15">
      <c r="G205" s="166"/>
      <c r="H205" s="166"/>
    </row>
    <row r="206" spans="7:8" x14ac:dyDescent="0.15">
      <c r="G206" s="166"/>
      <c r="H206" s="166"/>
    </row>
    <row r="207" spans="7:8" x14ac:dyDescent="0.15">
      <c r="G207" s="166"/>
      <c r="H207" s="166"/>
    </row>
    <row r="208" spans="7:8" x14ac:dyDescent="0.15">
      <c r="G208" s="166"/>
      <c r="H208" s="166"/>
    </row>
    <row r="209" spans="7:8" x14ac:dyDescent="0.15">
      <c r="G209" s="166"/>
      <c r="H209" s="166"/>
    </row>
    <row r="210" spans="7:8" x14ac:dyDescent="0.15">
      <c r="G210" s="166"/>
      <c r="H210" s="166"/>
    </row>
    <row r="211" spans="7:8" x14ac:dyDescent="0.15">
      <c r="G211" s="166"/>
      <c r="H211" s="166"/>
    </row>
    <row r="212" spans="7:8" x14ac:dyDescent="0.15">
      <c r="G212" s="166"/>
      <c r="H212" s="166"/>
    </row>
    <row r="213" spans="7:8" x14ac:dyDescent="0.15">
      <c r="G213" s="166"/>
      <c r="H213" s="166"/>
    </row>
    <row r="214" spans="7:8" x14ac:dyDescent="0.15">
      <c r="G214" s="166"/>
      <c r="H214" s="166"/>
    </row>
    <row r="215" spans="7:8" x14ac:dyDescent="0.15">
      <c r="G215" s="166"/>
      <c r="H215" s="166"/>
    </row>
    <row r="216" spans="7:8" x14ac:dyDescent="0.15">
      <c r="G216" s="166"/>
      <c r="H216" s="166"/>
    </row>
    <row r="217" spans="7:8" x14ac:dyDescent="0.15">
      <c r="G217" s="166"/>
      <c r="H217" s="166"/>
    </row>
    <row r="218" spans="7:8" x14ac:dyDescent="0.15">
      <c r="G218" s="166"/>
      <c r="H218" s="166"/>
    </row>
    <row r="219" spans="7:8" x14ac:dyDescent="0.15">
      <c r="G219" s="166"/>
      <c r="H219" s="166"/>
    </row>
    <row r="220" spans="7:8" x14ac:dyDescent="0.15">
      <c r="G220" s="166"/>
      <c r="H220" s="166"/>
    </row>
    <row r="221" spans="7:8" x14ac:dyDescent="0.15">
      <c r="G221" s="166"/>
      <c r="H221" s="166"/>
    </row>
    <row r="222" spans="7:8" x14ac:dyDescent="0.15">
      <c r="G222" s="166"/>
      <c r="H222" s="166"/>
    </row>
    <row r="223" spans="7:8" x14ac:dyDescent="0.15">
      <c r="G223" s="166"/>
      <c r="H223" s="166"/>
    </row>
    <row r="224" spans="7:8" x14ac:dyDescent="0.15">
      <c r="G224" s="166"/>
      <c r="H224" s="166"/>
    </row>
    <row r="225" spans="7:8" x14ac:dyDescent="0.15">
      <c r="G225" s="166"/>
      <c r="H225" s="166"/>
    </row>
    <row r="226" spans="7:8" x14ac:dyDescent="0.15">
      <c r="G226" s="166"/>
      <c r="H226" s="166"/>
    </row>
    <row r="227" spans="7:8" x14ac:dyDescent="0.15">
      <c r="G227" s="166"/>
      <c r="H227" s="166"/>
    </row>
    <row r="228" spans="7:8" x14ac:dyDescent="0.15">
      <c r="G228" s="166"/>
      <c r="H228" s="166"/>
    </row>
    <row r="229" spans="7:8" x14ac:dyDescent="0.15">
      <c r="G229" s="166"/>
      <c r="H229" s="166"/>
    </row>
    <row r="230" spans="7:8" x14ac:dyDescent="0.15">
      <c r="G230" s="166"/>
      <c r="H230" s="166"/>
    </row>
    <row r="231" spans="7:8" x14ac:dyDescent="0.15">
      <c r="G231" s="166"/>
      <c r="H231" s="166"/>
    </row>
    <row r="232" spans="7:8" x14ac:dyDescent="0.15">
      <c r="G232" s="166"/>
      <c r="H232" s="166"/>
    </row>
    <row r="233" spans="7:8" x14ac:dyDescent="0.15">
      <c r="G233" s="166"/>
      <c r="H233" s="166"/>
    </row>
    <row r="234" spans="7:8" x14ac:dyDescent="0.15">
      <c r="G234" s="166"/>
      <c r="H234" s="166"/>
    </row>
    <row r="235" spans="7:8" x14ac:dyDescent="0.15">
      <c r="G235" s="166"/>
      <c r="H235" s="166"/>
    </row>
    <row r="236" spans="7:8" x14ac:dyDescent="0.15">
      <c r="G236" s="166"/>
      <c r="H236" s="166"/>
    </row>
    <row r="237" spans="7:8" x14ac:dyDescent="0.15">
      <c r="G237" s="166"/>
      <c r="H237" s="166"/>
    </row>
    <row r="238" spans="7:8" x14ac:dyDescent="0.15">
      <c r="G238" s="166"/>
      <c r="H238" s="166"/>
    </row>
    <row r="239" spans="7:8" x14ac:dyDescent="0.15">
      <c r="G239" s="166"/>
      <c r="H239" s="166"/>
    </row>
    <row r="240" spans="7:8" x14ac:dyDescent="0.15">
      <c r="G240" s="166"/>
      <c r="H240" s="166"/>
    </row>
    <row r="241" spans="7:8" x14ac:dyDescent="0.15">
      <c r="G241" s="166"/>
      <c r="H241" s="166"/>
    </row>
    <row r="242" spans="7:8" x14ac:dyDescent="0.15">
      <c r="G242" s="166"/>
      <c r="H242" s="166"/>
    </row>
    <row r="243" spans="7:8" x14ac:dyDescent="0.15">
      <c r="G243" s="166"/>
      <c r="H243" s="166"/>
    </row>
    <row r="244" spans="7:8" x14ac:dyDescent="0.15">
      <c r="G244" s="166"/>
      <c r="H244" s="166"/>
    </row>
    <row r="245" spans="7:8" x14ac:dyDescent="0.15">
      <c r="G245" s="166"/>
      <c r="H245" s="166"/>
    </row>
    <row r="246" spans="7:8" x14ac:dyDescent="0.15">
      <c r="G246" s="166"/>
      <c r="H246" s="166"/>
    </row>
    <row r="247" spans="7:8" x14ac:dyDescent="0.15">
      <c r="G247" s="166"/>
      <c r="H247" s="166"/>
    </row>
    <row r="248" spans="7:8" x14ac:dyDescent="0.15">
      <c r="G248" s="166"/>
      <c r="H248" s="166"/>
    </row>
    <row r="249" spans="7:8" x14ac:dyDescent="0.15">
      <c r="G249" s="166"/>
      <c r="H249" s="166"/>
    </row>
    <row r="250" spans="7:8" x14ac:dyDescent="0.15">
      <c r="G250" s="124"/>
      <c r="H250" s="124"/>
    </row>
    <row r="251" spans="7:8" x14ac:dyDescent="0.15">
      <c r="G251" s="124"/>
      <c r="H251" s="124"/>
    </row>
    <row r="252" spans="7:8" x14ac:dyDescent="0.15">
      <c r="G252" s="124"/>
      <c r="H252" s="124"/>
    </row>
    <row r="253" spans="7:8" x14ac:dyDescent="0.15">
      <c r="G253" s="124"/>
      <c r="H253" s="124"/>
    </row>
  </sheetData>
  <sheetProtection sheet="1" formatCells="0" formatColumns="0" formatRows="0" insertHyperlinks="0" deleteColumns="0" deleteRows="0" sort="0" autoFilter="0" pivotTables="0"/>
  <autoFilter ref="B11:I142" xr:uid="{00000000-0009-0000-0000-000000000000}"/>
  <mergeCells count="2">
    <mergeCell ref="B3:I6"/>
    <mergeCell ref="B7:I7"/>
  </mergeCells>
  <dataValidations count="2">
    <dataValidation type="list" allowBlank="1" showInputMessage="1" showErrorMessage="1" sqref="G153:H202" xr:uid="{843ABF24-B17F-46DE-B095-681828D14F1C}">
      <formula1>"Ja,Nee,IKT"</formula1>
    </dataValidation>
    <dataValidation type="list" allowBlank="1" showInputMessage="1" showErrorMessage="1" sqref="E12:E28" xr:uid="{7E5A7F2F-C4CC-445C-AED5-5A210AE6F979}">
      <formula1>"Uitsluitend voor het project, Ook voor andere doeleinden"</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78B5B7-CAC5-4BD9-A209-3DC83D7E2CD8}">
          <x14:formula1>
            <xm:f>'Algemene informatie'!$G$6:$G$10</xm:f>
          </x14:formula1>
          <xm:sqref>H12:H28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D763-571C-481A-B43B-BF5A9F005323}">
  <sheetPr>
    <tabColor theme="4" tint="0.39997558519241921"/>
    <pageSetUpPr fitToPage="1"/>
  </sheetPr>
  <dimension ref="A1:T500"/>
  <sheetViews>
    <sheetView showGridLines="0" topLeftCell="A3" zoomScale="80" zoomScaleNormal="80" workbookViewId="0">
      <selection activeCell="E12" sqref="E12"/>
    </sheetView>
  </sheetViews>
  <sheetFormatPr defaultColWidth="9" defaultRowHeight="13.5" x14ac:dyDescent="0.15"/>
  <cols>
    <col min="1" max="1" width="1.25" style="83" customWidth="1"/>
    <col min="2" max="2" width="33.375" style="83" customWidth="1"/>
    <col min="3" max="3" width="30" style="83" bestFit="1" customWidth="1"/>
    <col min="4" max="4" width="15.625" style="83" customWidth="1"/>
    <col min="5" max="5" width="32.625" style="87" customWidth="1"/>
    <col min="6" max="6" width="24.25" style="83" customWidth="1"/>
    <col min="7" max="7" width="13.75" style="83" customWidth="1"/>
    <col min="8" max="12" width="9" style="83" customWidth="1"/>
    <col min="13" max="13" width="1.5" style="83" customWidth="1"/>
    <col min="14" max="20" width="9" style="83" hidden="1" customWidth="1"/>
    <col min="21" max="16384" width="9" style="83"/>
  </cols>
  <sheetData>
    <row r="1" spans="1:6" ht="14.25" thickBot="1" x14ac:dyDescent="0.2"/>
    <row r="2" spans="1:6" ht="173.25" customHeight="1" thickBot="1" x14ac:dyDescent="0.2">
      <c r="B2" s="292" t="s">
        <v>95</v>
      </c>
      <c r="C2" s="293"/>
      <c r="D2" s="293"/>
      <c r="E2" s="294"/>
      <c r="F2" s="295"/>
    </row>
    <row r="3" spans="1:6" ht="39.75" customHeight="1" thickBot="1" x14ac:dyDescent="0.2">
      <c r="A3" s="167"/>
      <c r="B3" s="168"/>
      <c r="C3" s="169"/>
      <c r="D3" s="169"/>
      <c r="E3" s="170"/>
      <c r="F3" s="170"/>
    </row>
    <row r="4" spans="1:6" s="82" customFormat="1" ht="39" customHeight="1" thickBot="1" x14ac:dyDescent="0.2">
      <c r="B4" s="171" t="s">
        <v>96</v>
      </c>
      <c r="C4" s="172"/>
      <c r="E4" s="173"/>
    </row>
    <row r="5" spans="1:6" s="87" customFormat="1" ht="36" customHeight="1" thickBot="1" x14ac:dyDescent="0.2">
      <c r="B5" s="174" t="s">
        <v>97</v>
      </c>
      <c r="C5" s="175" t="s">
        <v>59</v>
      </c>
      <c r="F5" s="281"/>
    </row>
    <row r="6" spans="1:6" ht="18" customHeight="1" x14ac:dyDescent="0.15">
      <c r="B6" s="177" t="s">
        <v>123</v>
      </c>
      <c r="C6" s="178">
        <f>SUM('Loonkosten € 60,-'!K13:K62)</f>
        <v>0</v>
      </c>
      <c r="D6" s="220"/>
      <c r="E6" s="114"/>
      <c r="F6" s="281"/>
    </row>
    <row r="7" spans="1:6" ht="18" customHeight="1" x14ac:dyDescent="0.15">
      <c r="B7" s="179" t="s">
        <v>124</v>
      </c>
      <c r="C7" s="180">
        <f>SUM('Loonkosten € 8.500,-'!K12:K61)</f>
        <v>0</v>
      </c>
      <c r="D7" s="220"/>
      <c r="F7" s="281"/>
    </row>
    <row r="8" spans="1:6" ht="18" customHeight="1" x14ac:dyDescent="0.15">
      <c r="B8" s="179" t="s">
        <v>4</v>
      </c>
      <c r="C8" s="180">
        <f>SUM(Materiaalkosten!H12:H36)</f>
        <v>0</v>
      </c>
      <c r="F8" s="281"/>
    </row>
    <row r="9" spans="1:6" ht="18" customHeight="1" x14ac:dyDescent="0.15">
      <c r="B9" s="179" t="s">
        <v>98</v>
      </c>
      <c r="C9" s="180">
        <f>SUM('Kosten deskundige'!F12:F38)</f>
        <v>0</v>
      </c>
      <c r="D9" s="156"/>
      <c r="F9" s="281"/>
    </row>
    <row r="10" spans="1:6" ht="18" customHeight="1" x14ac:dyDescent="0.15">
      <c r="B10" s="179" t="s">
        <v>8</v>
      </c>
      <c r="C10" s="180">
        <f>SUM('Overige kosten derden'!G12:G38)</f>
        <v>0</v>
      </c>
      <c r="D10" s="156"/>
      <c r="F10" s="281"/>
    </row>
    <row r="11" spans="1:6" ht="18" customHeight="1" x14ac:dyDescent="0.15">
      <c r="B11" s="179" t="s">
        <v>10</v>
      </c>
      <c r="C11" s="180">
        <f>SUM(Huurkosten!G12:G28)</f>
        <v>0</v>
      </c>
      <c r="F11" s="281"/>
    </row>
    <row r="12" spans="1:6" ht="18" customHeight="1" thickBot="1" x14ac:dyDescent="0.2">
      <c r="B12" s="181"/>
      <c r="C12" s="182"/>
      <c r="F12" s="281"/>
    </row>
    <row r="13" spans="1:6" ht="24.95" customHeight="1" x14ac:dyDescent="0.15">
      <c r="B13" s="183" t="s">
        <v>99</v>
      </c>
      <c r="C13" s="184">
        <f>SUM(C6:C11)</f>
        <v>0</v>
      </c>
      <c r="F13" s="281"/>
    </row>
    <row r="14" spans="1:6" ht="24.95" customHeight="1" x14ac:dyDescent="0.15">
      <c r="B14" s="179" t="s">
        <v>100</v>
      </c>
      <c r="C14" s="180">
        <f>SUM(C8:C11)*0.01</f>
        <v>0</v>
      </c>
      <c r="F14" s="281"/>
    </row>
    <row r="15" spans="1:6" ht="24.95" customHeight="1" thickBot="1" x14ac:dyDescent="0.2">
      <c r="B15" s="185" t="s">
        <v>101</v>
      </c>
      <c r="C15" s="186">
        <f>SUM(C13:C14)</f>
        <v>0</v>
      </c>
      <c r="F15" s="281"/>
    </row>
    <row r="16" spans="1:6" ht="30.75" customHeight="1" thickBot="1" x14ac:dyDescent="0.2">
      <c r="B16" s="187"/>
      <c r="C16" s="188"/>
      <c r="D16" s="189"/>
      <c r="E16" s="190"/>
      <c r="F16" s="191"/>
    </row>
    <row r="17" spans="2:9" ht="31.5" customHeight="1" thickTop="1" thickBot="1" x14ac:dyDescent="0.2">
      <c r="B17" s="192"/>
      <c r="C17" s="193"/>
      <c r="D17" s="99"/>
      <c r="F17" s="176"/>
    </row>
    <row r="18" spans="2:9" ht="48" customHeight="1" thickBot="1" x14ac:dyDescent="0.2">
      <c r="B18" s="171" t="s">
        <v>102</v>
      </c>
      <c r="C18" s="194"/>
      <c r="D18" s="99"/>
      <c r="E18" s="171" t="s">
        <v>103</v>
      </c>
      <c r="F18" s="195"/>
      <c r="G18" s="99"/>
      <c r="H18" s="99"/>
      <c r="I18" s="99"/>
    </row>
    <row r="19" spans="2:9" ht="36" customHeight="1" thickBot="1" x14ac:dyDescent="0.2">
      <c r="B19" s="174" t="s">
        <v>104</v>
      </c>
      <c r="C19" s="175"/>
      <c r="D19" s="196"/>
      <c r="E19" s="174" t="s">
        <v>104</v>
      </c>
      <c r="F19" s="175"/>
      <c r="G19" s="196"/>
      <c r="H19" s="99"/>
      <c r="I19" s="99"/>
    </row>
    <row r="20" spans="2:9" x14ac:dyDescent="0.15">
      <c r="B20" s="197" t="s">
        <v>105</v>
      </c>
      <c r="C20" s="214">
        <f>IF('Algemene informatie'!G4="Nee",0.35,0)</f>
        <v>0.35</v>
      </c>
      <c r="D20" s="219"/>
      <c r="E20" s="197" t="s">
        <v>105</v>
      </c>
      <c r="F20" s="214">
        <f>IF('Algemene informatie'!G4="Ja",0.45,0)</f>
        <v>0</v>
      </c>
      <c r="G20" s="103"/>
      <c r="H20" s="99"/>
      <c r="I20" s="99"/>
    </row>
    <row r="21" spans="2:9" ht="18" customHeight="1" x14ac:dyDescent="0.15">
      <c r="B21" s="198" t="s">
        <v>106</v>
      </c>
      <c r="C21" s="178">
        <f>IF(SUM(C6:C7)*C20&gt;25000,25000,(SUM(C6:C7)*C20))</f>
        <v>0</v>
      </c>
      <c r="D21" s="103"/>
      <c r="E21" s="198" t="s">
        <v>106</v>
      </c>
      <c r="F21" s="178">
        <f>IF(SUM(C6:C7)*F20&gt;50000,50000,(SUM(C6:C7)*F20))</f>
        <v>0</v>
      </c>
      <c r="G21" s="103"/>
      <c r="H21" s="99"/>
      <c r="I21" s="99"/>
    </row>
    <row r="22" spans="2:9" ht="18" customHeight="1" x14ac:dyDescent="0.15">
      <c r="B22" s="198" t="s">
        <v>107</v>
      </c>
      <c r="C22" s="178">
        <f>IF(C21+((C8+C9+C10+C11+C14)*C20)&gt;50000,(50000-C21),(C8+C9+C10+C11+C14)*C20)</f>
        <v>0</v>
      </c>
      <c r="D22" s="103"/>
      <c r="E22" s="198" t="s">
        <v>108</v>
      </c>
      <c r="F22" s="178">
        <f>MIN((C8+C9+C10+C11+C14)*F20, 100000-F21)</f>
        <v>0</v>
      </c>
      <c r="G22" s="103"/>
      <c r="H22" s="99"/>
      <c r="I22" s="99"/>
    </row>
    <row r="23" spans="2:9" ht="18" customHeight="1" thickBot="1" x14ac:dyDescent="0.2">
      <c r="B23" s="199" t="s">
        <v>109</v>
      </c>
      <c r="C23" s="200">
        <f>C21+C22</f>
        <v>0</v>
      </c>
      <c r="D23" s="103"/>
      <c r="E23" s="199" t="s">
        <v>109</v>
      </c>
      <c r="F23" s="200">
        <f>F21+F22</f>
        <v>0</v>
      </c>
      <c r="G23" s="103"/>
      <c r="H23" s="99"/>
      <c r="I23" s="99"/>
    </row>
    <row r="24" spans="2:9" ht="24.95" customHeight="1" x14ac:dyDescent="0.15">
      <c r="B24" s="201" t="s">
        <v>110</v>
      </c>
      <c r="C24" s="178"/>
      <c r="D24" s="103"/>
      <c r="E24" s="201" t="s">
        <v>110</v>
      </c>
      <c r="F24" s="178"/>
      <c r="G24" s="103"/>
      <c r="H24" s="99"/>
      <c r="I24" s="99"/>
    </row>
    <row r="25" spans="2:9" ht="24.95" customHeight="1" thickBot="1" x14ac:dyDescent="0.2">
      <c r="B25" s="202">
        <f>IF('Algemene informatie'!G4="Ja","",'Algemene informatie'!G6)</f>
        <v>0</v>
      </c>
      <c r="C25" s="72">
        <f>IF('Algemene informatie'!G4="ja", "", C15-C23)</f>
        <v>0</v>
      </c>
      <c r="D25" s="103"/>
      <c r="E25" s="203" t="str">
        <f>IF('Algemene informatie'!G$4="Nee","",IF('Algemene informatie'!G6="","",'Algemene informatie'!G6))</f>
        <v/>
      </c>
      <c r="F25" s="125">
        <v>0</v>
      </c>
      <c r="G25" s="103"/>
      <c r="H25" s="99"/>
      <c r="I25" s="99"/>
    </row>
    <row r="26" spans="2:9" ht="24.95" customHeight="1" x14ac:dyDescent="0.15">
      <c r="B26" s="193"/>
      <c r="C26" s="103"/>
      <c r="D26" s="103"/>
      <c r="E26" s="203" t="str">
        <f>IF('Algemene informatie'!G$4="Nee","",IF('Algemene informatie'!G8="","",'Algemene informatie'!G8))</f>
        <v/>
      </c>
      <c r="F26" s="126">
        <v>0</v>
      </c>
      <c r="G26" s="103"/>
      <c r="H26" s="99"/>
      <c r="I26" s="99"/>
    </row>
    <row r="27" spans="2:9" ht="24.95" customHeight="1" x14ac:dyDescent="0.15">
      <c r="B27" s="103"/>
      <c r="C27" s="103"/>
      <c r="D27" s="103"/>
      <c r="E27" s="203" t="str">
        <f>IF('Algemene informatie'!G$4="Nee","",IF('Algemene informatie'!G9="","",'Algemene informatie'!G9))</f>
        <v/>
      </c>
      <c r="F27" s="126">
        <v>0</v>
      </c>
      <c r="G27" s="103"/>
      <c r="H27" s="99"/>
      <c r="I27" s="99"/>
    </row>
    <row r="28" spans="2:9" ht="24.95" customHeight="1" thickBot="1" x14ac:dyDescent="0.2">
      <c r="B28" s="103"/>
      <c r="C28" s="101"/>
      <c r="D28" s="103"/>
      <c r="E28" s="202" t="str">
        <f>IF('Algemene informatie'!G$4="Nee","",IF('Algemene informatie'!G10="","",'Algemene informatie'!G10))</f>
        <v/>
      </c>
      <c r="F28" s="44">
        <v>0</v>
      </c>
      <c r="G28" s="103"/>
      <c r="H28" s="99"/>
      <c r="I28" s="99"/>
    </row>
    <row r="29" spans="2:9" ht="18" customHeight="1" x14ac:dyDescent="0.15">
      <c r="B29" s="103"/>
      <c r="C29" s="103"/>
      <c r="D29" s="103"/>
      <c r="E29" s="193"/>
      <c r="F29" s="103"/>
      <c r="G29" s="103"/>
      <c r="H29" s="99"/>
      <c r="I29" s="99"/>
    </row>
    <row r="30" spans="2:9" ht="18" customHeight="1" thickBot="1" x14ac:dyDescent="0.2">
      <c r="B30" s="189"/>
      <c r="C30" s="189"/>
      <c r="D30" s="204"/>
      <c r="E30" s="204"/>
      <c r="F30" s="205"/>
      <c r="G30" s="103"/>
      <c r="H30" s="99"/>
      <c r="I30" s="99"/>
    </row>
    <row r="31" spans="2:9" ht="31.5" customHeight="1" thickTop="1" thickBot="1" x14ac:dyDescent="0.2">
      <c r="B31" s="206"/>
      <c r="C31" s="99"/>
    </row>
    <row r="32" spans="2:9" ht="90" customHeight="1" thickBot="1" x14ac:dyDescent="0.2">
      <c r="B32" s="247" t="s">
        <v>111</v>
      </c>
      <c r="C32" s="282"/>
      <c r="D32" s="283"/>
      <c r="E32" s="284"/>
      <c r="F32" s="285"/>
    </row>
    <row r="33" spans="2:6" x14ac:dyDescent="0.15">
      <c r="B33" s="286"/>
      <c r="C33" s="287"/>
      <c r="D33" s="287"/>
      <c r="E33" s="287"/>
      <c r="F33" s="288"/>
    </row>
    <row r="34" spans="2:6" x14ac:dyDescent="0.15">
      <c r="B34" s="289"/>
      <c r="C34" s="290"/>
      <c r="D34" s="290"/>
      <c r="E34" s="290"/>
      <c r="F34" s="291"/>
    </row>
    <row r="35" spans="2:6" x14ac:dyDescent="0.15">
      <c r="B35" s="289"/>
      <c r="C35" s="290"/>
      <c r="D35" s="290"/>
      <c r="E35" s="290"/>
      <c r="F35" s="291"/>
    </row>
    <row r="36" spans="2:6" x14ac:dyDescent="0.15">
      <c r="B36" s="289"/>
      <c r="C36" s="290"/>
      <c r="D36" s="290"/>
      <c r="E36" s="290"/>
      <c r="F36" s="291"/>
    </row>
    <row r="37" spans="2:6" x14ac:dyDescent="0.15">
      <c r="B37" s="289"/>
      <c r="C37" s="290"/>
      <c r="D37" s="290"/>
      <c r="E37" s="290"/>
      <c r="F37" s="291"/>
    </row>
    <row r="38" spans="2:6" x14ac:dyDescent="0.15">
      <c r="B38" s="289"/>
      <c r="C38" s="290"/>
      <c r="D38" s="290"/>
      <c r="E38" s="290"/>
      <c r="F38" s="291"/>
    </row>
    <row r="39" spans="2:6" x14ac:dyDescent="0.15">
      <c r="B39" s="289"/>
      <c r="C39" s="290"/>
      <c r="D39" s="290"/>
      <c r="E39" s="290"/>
      <c r="F39" s="291"/>
    </row>
    <row r="40" spans="2:6" x14ac:dyDescent="0.15">
      <c r="B40" s="289"/>
      <c r="C40" s="290"/>
      <c r="D40" s="290"/>
      <c r="E40" s="290"/>
      <c r="F40" s="291"/>
    </row>
    <row r="41" spans="2:6" x14ac:dyDescent="0.15">
      <c r="B41" s="289"/>
      <c r="C41" s="290"/>
      <c r="D41" s="290"/>
      <c r="E41" s="290"/>
      <c r="F41" s="291"/>
    </row>
    <row r="42" spans="2:6" x14ac:dyDescent="0.15">
      <c r="B42" s="289"/>
      <c r="C42" s="290"/>
      <c r="D42" s="290"/>
      <c r="E42" s="290"/>
      <c r="F42" s="291"/>
    </row>
    <row r="43" spans="2:6" x14ac:dyDescent="0.15">
      <c r="B43" s="289"/>
      <c r="C43" s="290"/>
      <c r="D43" s="290"/>
      <c r="E43" s="290"/>
      <c r="F43" s="291"/>
    </row>
    <row r="44" spans="2:6" x14ac:dyDescent="0.15">
      <c r="B44" s="289"/>
      <c r="C44" s="290"/>
      <c r="D44" s="290"/>
      <c r="E44" s="290"/>
      <c r="F44" s="291"/>
    </row>
    <row r="45" spans="2:6" x14ac:dyDescent="0.15">
      <c r="B45" s="289"/>
      <c r="C45" s="290"/>
      <c r="D45" s="290"/>
      <c r="E45" s="290"/>
      <c r="F45" s="291"/>
    </row>
    <row r="46" spans="2:6" x14ac:dyDescent="0.15">
      <c r="B46" s="289"/>
      <c r="C46" s="290"/>
      <c r="D46" s="290"/>
      <c r="E46" s="290"/>
      <c r="F46" s="291"/>
    </row>
    <row r="47" spans="2:6" x14ac:dyDescent="0.15">
      <c r="B47" s="289"/>
      <c r="C47" s="290"/>
      <c r="D47" s="290"/>
      <c r="E47" s="290"/>
      <c r="F47" s="291"/>
    </row>
    <row r="48" spans="2:6" x14ac:dyDescent="0.15">
      <c r="B48" s="289"/>
      <c r="C48" s="290"/>
      <c r="D48" s="290"/>
      <c r="E48" s="290"/>
      <c r="F48" s="291"/>
    </row>
    <row r="49" spans="2:6" x14ac:dyDescent="0.15">
      <c r="B49" s="289"/>
      <c r="C49" s="290"/>
      <c r="D49" s="290"/>
      <c r="E49" s="290"/>
      <c r="F49" s="291"/>
    </row>
    <row r="50" spans="2:6" x14ac:dyDescent="0.15">
      <c r="B50" s="289"/>
      <c r="C50" s="290"/>
      <c r="D50" s="290"/>
      <c r="E50" s="290"/>
      <c r="F50" s="291"/>
    </row>
    <row r="51" spans="2:6" x14ac:dyDescent="0.15">
      <c r="B51" s="289"/>
      <c r="C51" s="290"/>
      <c r="D51" s="290"/>
      <c r="E51" s="290"/>
      <c r="F51" s="291"/>
    </row>
    <row r="52" spans="2:6" x14ac:dyDescent="0.15">
      <c r="B52" s="289"/>
      <c r="C52" s="290"/>
      <c r="D52" s="290"/>
      <c r="E52" s="290"/>
      <c r="F52" s="291"/>
    </row>
    <row r="53" spans="2:6" x14ac:dyDescent="0.15">
      <c r="B53" s="289"/>
      <c r="C53" s="290"/>
      <c r="D53" s="290"/>
      <c r="E53" s="290"/>
      <c r="F53" s="291"/>
    </row>
    <row r="54" spans="2:6" x14ac:dyDescent="0.15">
      <c r="B54" s="289"/>
      <c r="C54" s="290"/>
      <c r="D54" s="290"/>
      <c r="E54" s="290"/>
      <c r="F54" s="291"/>
    </row>
    <row r="55" spans="2:6" x14ac:dyDescent="0.15">
      <c r="B55" s="289"/>
      <c r="C55" s="290"/>
      <c r="D55" s="290"/>
      <c r="E55" s="290"/>
      <c r="F55" s="291"/>
    </row>
    <row r="56" spans="2:6" x14ac:dyDescent="0.15">
      <c r="B56" s="289"/>
      <c r="C56" s="290"/>
      <c r="D56" s="290"/>
      <c r="E56" s="290"/>
      <c r="F56" s="291"/>
    </row>
    <row r="57" spans="2:6" x14ac:dyDescent="0.15">
      <c r="B57" s="289"/>
      <c r="C57" s="290"/>
      <c r="D57" s="290"/>
      <c r="E57" s="290"/>
      <c r="F57" s="291"/>
    </row>
    <row r="58" spans="2:6" x14ac:dyDescent="0.15">
      <c r="B58" s="289"/>
      <c r="C58" s="290"/>
      <c r="D58" s="290"/>
      <c r="E58" s="290"/>
      <c r="F58" s="291"/>
    </row>
    <row r="59" spans="2:6" x14ac:dyDescent="0.15">
      <c r="B59" s="289"/>
      <c r="C59" s="290"/>
      <c r="D59" s="290"/>
      <c r="E59" s="290"/>
      <c r="F59" s="291"/>
    </row>
    <row r="60" spans="2:6" x14ac:dyDescent="0.15">
      <c r="B60" s="207"/>
      <c r="C60" s="22"/>
      <c r="D60" s="16"/>
      <c r="E60" s="14"/>
      <c r="F60" s="208"/>
    </row>
    <row r="61" spans="2:6" x14ac:dyDescent="0.15">
      <c r="B61" s="207"/>
      <c r="C61" s="22"/>
      <c r="D61" s="16"/>
      <c r="E61" s="14"/>
      <c r="F61" s="208"/>
    </row>
    <row r="62" spans="2:6" x14ac:dyDescent="0.15">
      <c r="B62" s="207"/>
      <c r="C62" s="22"/>
      <c r="D62" s="16"/>
      <c r="E62" s="14"/>
      <c r="F62" s="208"/>
    </row>
    <row r="63" spans="2:6" x14ac:dyDescent="0.15">
      <c r="B63" s="207"/>
      <c r="C63" s="22"/>
      <c r="D63" s="16"/>
      <c r="E63" s="14"/>
      <c r="F63" s="208"/>
    </row>
    <row r="64" spans="2:6" x14ac:dyDescent="0.15">
      <c r="B64" s="207"/>
      <c r="C64" s="22"/>
      <c r="D64" s="16"/>
      <c r="E64" s="14"/>
      <c r="F64" s="208"/>
    </row>
    <row r="65" spans="2:6" x14ac:dyDescent="0.15">
      <c r="B65" s="207"/>
      <c r="C65" s="22"/>
      <c r="D65" s="16"/>
      <c r="E65" s="14"/>
      <c r="F65" s="208"/>
    </row>
    <row r="66" spans="2:6" x14ac:dyDescent="0.15">
      <c r="B66" s="207"/>
      <c r="C66" s="22"/>
      <c r="D66" s="16"/>
      <c r="E66" s="14"/>
      <c r="F66" s="208"/>
    </row>
    <row r="67" spans="2:6" x14ac:dyDescent="0.15">
      <c r="B67" s="207"/>
      <c r="C67" s="22"/>
      <c r="D67" s="16"/>
      <c r="E67" s="14"/>
      <c r="F67" s="208"/>
    </row>
    <row r="68" spans="2:6" x14ac:dyDescent="0.15">
      <c r="B68" s="207"/>
      <c r="C68" s="22"/>
      <c r="D68" s="16"/>
      <c r="E68" s="14"/>
      <c r="F68" s="208"/>
    </row>
    <row r="69" spans="2:6" x14ac:dyDescent="0.15">
      <c r="B69" s="207"/>
      <c r="C69" s="22"/>
      <c r="D69" s="16"/>
      <c r="E69" s="14"/>
      <c r="F69" s="208"/>
    </row>
    <row r="70" spans="2:6" x14ac:dyDescent="0.15">
      <c r="B70" s="207"/>
      <c r="C70" s="22"/>
      <c r="D70" s="16"/>
      <c r="E70" s="14"/>
      <c r="F70" s="208"/>
    </row>
    <row r="71" spans="2:6" x14ac:dyDescent="0.15">
      <c r="B71" s="207"/>
      <c r="C71" s="22"/>
      <c r="D71" s="16"/>
      <c r="E71" s="14"/>
      <c r="F71" s="208"/>
    </row>
    <row r="72" spans="2:6" x14ac:dyDescent="0.15">
      <c r="B72" s="207"/>
      <c r="C72" s="22"/>
      <c r="D72" s="16"/>
      <c r="E72" s="14"/>
      <c r="F72" s="208"/>
    </row>
    <row r="73" spans="2:6" x14ac:dyDescent="0.15">
      <c r="B73" s="207"/>
      <c r="C73" s="22"/>
      <c r="D73" s="16"/>
      <c r="E73" s="14"/>
      <c r="F73" s="208"/>
    </row>
    <row r="74" spans="2:6" x14ac:dyDescent="0.15">
      <c r="B74" s="207"/>
      <c r="C74" s="22"/>
      <c r="D74" s="16"/>
      <c r="E74" s="14"/>
      <c r="F74" s="208"/>
    </row>
    <row r="75" spans="2:6" x14ac:dyDescent="0.15">
      <c r="B75" s="207"/>
      <c r="C75" s="22"/>
      <c r="D75" s="16"/>
      <c r="E75" s="14"/>
      <c r="F75" s="208"/>
    </row>
    <row r="76" spans="2:6" x14ac:dyDescent="0.15">
      <c r="B76" s="207"/>
      <c r="C76" s="22"/>
      <c r="D76" s="16"/>
      <c r="E76" s="14"/>
      <c r="F76" s="208"/>
    </row>
    <row r="77" spans="2:6" x14ac:dyDescent="0.15">
      <c r="B77" s="207"/>
      <c r="C77" s="22"/>
      <c r="D77" s="16"/>
      <c r="E77" s="14"/>
      <c r="F77" s="208"/>
    </row>
    <row r="78" spans="2:6" x14ac:dyDescent="0.15">
      <c r="B78" s="207"/>
      <c r="C78" s="22"/>
      <c r="D78" s="16"/>
      <c r="E78" s="14"/>
      <c r="F78" s="208"/>
    </row>
    <row r="79" spans="2:6" x14ac:dyDescent="0.15">
      <c r="B79" s="207"/>
      <c r="C79" s="22"/>
      <c r="D79" s="16"/>
      <c r="E79" s="14"/>
      <c r="F79" s="208"/>
    </row>
    <row r="80" spans="2:6" x14ac:dyDescent="0.15">
      <c r="B80" s="207"/>
      <c r="C80" s="22"/>
      <c r="D80" s="16"/>
      <c r="E80" s="14"/>
      <c r="F80" s="208"/>
    </row>
    <row r="81" spans="2:6" x14ac:dyDescent="0.15">
      <c r="B81" s="207"/>
      <c r="C81" s="22"/>
      <c r="D81" s="16"/>
      <c r="E81" s="14"/>
      <c r="F81" s="208"/>
    </row>
    <row r="82" spans="2:6" x14ac:dyDescent="0.15">
      <c r="B82" s="207"/>
      <c r="C82" s="22"/>
      <c r="D82" s="16"/>
      <c r="E82" s="14"/>
      <c r="F82" s="208"/>
    </row>
    <row r="83" spans="2:6" x14ac:dyDescent="0.15">
      <c r="B83" s="207"/>
      <c r="C83" s="22"/>
      <c r="D83" s="16"/>
      <c r="E83" s="14"/>
      <c r="F83" s="208"/>
    </row>
    <row r="84" spans="2:6" x14ac:dyDescent="0.15">
      <c r="B84" s="207"/>
      <c r="C84" s="22"/>
      <c r="D84" s="16"/>
      <c r="E84" s="14"/>
      <c r="F84" s="208"/>
    </row>
    <row r="85" spans="2:6" x14ac:dyDescent="0.15">
      <c r="B85" s="207"/>
      <c r="C85" s="22"/>
      <c r="D85" s="16"/>
      <c r="E85" s="14"/>
      <c r="F85" s="208"/>
    </row>
    <row r="86" spans="2:6" x14ac:dyDescent="0.15">
      <c r="B86" s="207"/>
      <c r="C86" s="22"/>
      <c r="D86" s="16"/>
      <c r="E86" s="14"/>
      <c r="F86" s="208"/>
    </row>
    <row r="87" spans="2:6" x14ac:dyDescent="0.15">
      <c r="B87" s="207"/>
      <c r="C87" s="22"/>
      <c r="D87" s="16"/>
      <c r="E87" s="14"/>
      <c r="F87" s="208"/>
    </row>
    <row r="88" spans="2:6" x14ac:dyDescent="0.15">
      <c r="B88" s="207"/>
      <c r="C88" s="22"/>
      <c r="D88" s="16"/>
      <c r="E88" s="14"/>
      <c r="F88" s="208"/>
    </row>
    <row r="89" spans="2:6" x14ac:dyDescent="0.15">
      <c r="B89" s="207"/>
      <c r="C89" s="22"/>
      <c r="D89" s="16"/>
      <c r="E89" s="14"/>
      <c r="F89" s="208"/>
    </row>
    <row r="90" spans="2:6" x14ac:dyDescent="0.15">
      <c r="B90" s="207"/>
      <c r="C90" s="22"/>
      <c r="D90" s="16"/>
      <c r="E90" s="14"/>
      <c r="F90" s="208"/>
    </row>
    <row r="91" spans="2:6" x14ac:dyDescent="0.15">
      <c r="B91" s="207"/>
      <c r="C91" s="22"/>
      <c r="D91" s="16"/>
      <c r="E91" s="14"/>
      <c r="F91" s="208"/>
    </row>
    <row r="92" spans="2:6" x14ac:dyDescent="0.15">
      <c r="B92" s="207"/>
      <c r="C92" s="22"/>
      <c r="D92" s="16"/>
      <c r="E92" s="14"/>
      <c r="F92" s="208"/>
    </row>
    <row r="93" spans="2:6" x14ac:dyDescent="0.15">
      <c r="B93" s="207"/>
      <c r="C93" s="22"/>
      <c r="D93" s="16"/>
      <c r="E93" s="14"/>
      <c r="F93" s="208"/>
    </row>
    <row r="94" spans="2:6" x14ac:dyDescent="0.15">
      <c r="B94" s="207"/>
      <c r="C94" s="22"/>
      <c r="D94" s="16"/>
      <c r="E94" s="14"/>
      <c r="F94" s="208"/>
    </row>
    <row r="95" spans="2:6" x14ac:dyDescent="0.15">
      <c r="B95" s="207"/>
      <c r="C95" s="22"/>
      <c r="D95" s="16"/>
      <c r="E95" s="14"/>
      <c r="F95" s="208"/>
    </row>
    <row r="96" spans="2:6" x14ac:dyDescent="0.15">
      <c r="B96" s="207"/>
      <c r="C96" s="22"/>
      <c r="D96" s="16"/>
      <c r="E96" s="14"/>
      <c r="F96" s="208"/>
    </row>
    <row r="97" spans="2:6" x14ac:dyDescent="0.15">
      <c r="B97" s="207"/>
      <c r="C97" s="22"/>
      <c r="D97" s="16"/>
      <c r="E97" s="14"/>
      <c r="F97" s="208"/>
    </row>
    <row r="98" spans="2:6" x14ac:dyDescent="0.15">
      <c r="B98" s="207"/>
      <c r="C98" s="22"/>
      <c r="D98" s="16"/>
      <c r="E98" s="14"/>
      <c r="F98" s="208"/>
    </row>
    <row r="99" spans="2:6" x14ac:dyDescent="0.15">
      <c r="B99" s="207"/>
      <c r="C99" s="22"/>
      <c r="D99" s="16"/>
      <c r="E99" s="14"/>
      <c r="F99" s="208"/>
    </row>
    <row r="100" spans="2:6" ht="14.25" thickBot="1" x14ac:dyDescent="0.2">
      <c r="B100" s="209"/>
      <c r="C100" s="210"/>
      <c r="D100" s="211"/>
      <c r="E100" s="212"/>
      <c r="F100" s="213"/>
    </row>
    <row r="101" spans="2:6" x14ac:dyDescent="0.15">
      <c r="B101" s="22"/>
      <c r="C101" s="22"/>
      <c r="D101" s="16"/>
      <c r="E101" s="14"/>
      <c r="F101" s="16"/>
    </row>
    <row r="102" spans="2:6" x14ac:dyDescent="0.15">
      <c r="B102" s="22"/>
      <c r="C102" s="22"/>
      <c r="D102" s="16"/>
      <c r="E102" s="14"/>
      <c r="F102" s="16"/>
    </row>
    <row r="103" spans="2:6" x14ac:dyDescent="0.15">
      <c r="B103" s="22"/>
      <c r="C103" s="22"/>
      <c r="D103" s="16"/>
      <c r="E103" s="14"/>
      <c r="F103" s="16"/>
    </row>
    <row r="104" spans="2:6" x14ac:dyDescent="0.15">
      <c r="B104" s="22"/>
      <c r="C104" s="22"/>
      <c r="D104" s="16"/>
      <c r="E104" s="14"/>
      <c r="F104" s="16"/>
    </row>
    <row r="105" spans="2:6" x14ac:dyDescent="0.15">
      <c r="B105" s="22"/>
      <c r="C105" s="22"/>
      <c r="D105" s="16"/>
      <c r="E105" s="14"/>
      <c r="F105" s="16"/>
    </row>
    <row r="106" spans="2:6" x14ac:dyDescent="0.15">
      <c r="B106" s="22"/>
      <c r="C106" s="22"/>
      <c r="D106" s="16"/>
      <c r="E106" s="14"/>
      <c r="F106" s="16"/>
    </row>
    <row r="107" spans="2:6" x14ac:dyDescent="0.15">
      <c r="B107" s="22"/>
      <c r="C107" s="22"/>
      <c r="D107" s="16"/>
      <c r="E107" s="14"/>
      <c r="F107" s="16"/>
    </row>
    <row r="108" spans="2:6" x14ac:dyDescent="0.15">
      <c r="B108" s="22"/>
      <c r="C108" s="22"/>
      <c r="D108" s="16"/>
      <c r="E108" s="14"/>
      <c r="F108" s="16"/>
    </row>
    <row r="109" spans="2:6" x14ac:dyDescent="0.15">
      <c r="B109" s="22"/>
      <c r="C109" s="22"/>
      <c r="D109" s="16"/>
      <c r="E109" s="14"/>
      <c r="F109" s="16"/>
    </row>
    <row r="110" spans="2:6" x14ac:dyDescent="0.15">
      <c r="B110" s="22"/>
      <c r="C110" s="22"/>
      <c r="D110" s="16"/>
      <c r="E110" s="14"/>
      <c r="F110" s="16"/>
    </row>
    <row r="111" spans="2:6" x14ac:dyDescent="0.15">
      <c r="B111" s="22"/>
      <c r="C111" s="22"/>
      <c r="D111" s="16"/>
      <c r="E111" s="14"/>
      <c r="F111" s="16"/>
    </row>
    <row r="112" spans="2:6" x14ac:dyDescent="0.15">
      <c r="B112" s="22"/>
      <c r="C112" s="22"/>
      <c r="D112" s="16"/>
      <c r="E112" s="14"/>
      <c r="F112" s="16"/>
    </row>
    <row r="113" spans="2:6" x14ac:dyDescent="0.15">
      <c r="B113" s="22"/>
      <c r="C113" s="22"/>
      <c r="D113" s="16"/>
      <c r="E113" s="14"/>
      <c r="F113" s="16"/>
    </row>
    <row r="114" spans="2:6" x14ac:dyDescent="0.15">
      <c r="B114" s="22"/>
      <c r="C114" s="22"/>
      <c r="D114" s="16"/>
      <c r="E114" s="14"/>
      <c r="F114" s="16"/>
    </row>
    <row r="115" spans="2:6" x14ac:dyDescent="0.15">
      <c r="B115" s="22"/>
      <c r="C115" s="22"/>
      <c r="D115" s="16"/>
      <c r="E115" s="14"/>
      <c r="F115" s="16"/>
    </row>
    <row r="116" spans="2:6" x14ac:dyDescent="0.15">
      <c r="B116" s="22"/>
      <c r="C116" s="22"/>
      <c r="D116" s="16"/>
      <c r="E116" s="14"/>
      <c r="F116" s="16"/>
    </row>
    <row r="117" spans="2:6" x14ac:dyDescent="0.15">
      <c r="B117" s="22"/>
      <c r="C117" s="22"/>
      <c r="D117" s="16"/>
      <c r="E117" s="14"/>
      <c r="F117" s="16"/>
    </row>
    <row r="118" spans="2:6" x14ac:dyDescent="0.15">
      <c r="B118" s="22"/>
      <c r="C118" s="22"/>
      <c r="D118" s="16"/>
      <c r="E118" s="14"/>
      <c r="F118" s="16"/>
    </row>
    <row r="119" spans="2:6" x14ac:dyDescent="0.15">
      <c r="B119" s="22"/>
      <c r="C119" s="22"/>
      <c r="D119" s="16"/>
      <c r="E119" s="14"/>
      <c r="F119" s="16"/>
    </row>
    <row r="120" spans="2:6" x14ac:dyDescent="0.15">
      <c r="B120" s="22"/>
      <c r="C120" s="22"/>
      <c r="D120" s="16"/>
      <c r="E120" s="14"/>
      <c r="F120" s="16"/>
    </row>
    <row r="121" spans="2:6" x14ac:dyDescent="0.15">
      <c r="B121" s="22"/>
      <c r="C121" s="22"/>
      <c r="D121" s="16"/>
      <c r="E121" s="14"/>
      <c r="F121" s="16"/>
    </row>
    <row r="122" spans="2:6" x14ac:dyDescent="0.15">
      <c r="B122" s="22"/>
      <c r="C122" s="22"/>
      <c r="D122" s="16"/>
      <c r="E122" s="14"/>
      <c r="F122" s="16"/>
    </row>
    <row r="123" spans="2:6" x14ac:dyDescent="0.15">
      <c r="B123" s="22"/>
      <c r="C123" s="22"/>
      <c r="D123" s="16"/>
      <c r="E123" s="14"/>
      <c r="F123" s="16"/>
    </row>
    <row r="124" spans="2:6" x14ac:dyDescent="0.15">
      <c r="B124" s="22"/>
      <c r="C124" s="22"/>
      <c r="D124" s="16"/>
      <c r="E124" s="14"/>
      <c r="F124" s="16"/>
    </row>
    <row r="125" spans="2:6" x14ac:dyDescent="0.15">
      <c r="B125" s="22"/>
      <c r="C125" s="22"/>
      <c r="D125" s="16"/>
      <c r="E125" s="14"/>
      <c r="F125" s="16"/>
    </row>
    <row r="126" spans="2:6" x14ac:dyDescent="0.15">
      <c r="B126" s="22"/>
      <c r="C126" s="22"/>
      <c r="D126" s="16"/>
      <c r="E126" s="14"/>
      <c r="F126" s="16"/>
    </row>
    <row r="127" spans="2:6" x14ac:dyDescent="0.15">
      <c r="B127" s="22"/>
      <c r="C127" s="22"/>
      <c r="D127" s="16"/>
      <c r="E127" s="14"/>
      <c r="F127" s="16"/>
    </row>
    <row r="128" spans="2:6" x14ac:dyDescent="0.15">
      <c r="B128" s="22"/>
      <c r="C128" s="22"/>
      <c r="D128" s="16"/>
      <c r="E128" s="14"/>
      <c r="F128" s="16"/>
    </row>
    <row r="129" spans="2:6" x14ac:dyDescent="0.15">
      <c r="B129" s="22"/>
      <c r="C129" s="22"/>
      <c r="D129" s="16"/>
      <c r="E129" s="14"/>
      <c r="F129" s="16"/>
    </row>
    <row r="130" spans="2:6" x14ac:dyDescent="0.15">
      <c r="B130" s="22"/>
      <c r="C130" s="22"/>
      <c r="D130" s="16"/>
      <c r="E130" s="14"/>
      <c r="F130" s="16"/>
    </row>
    <row r="131" spans="2:6" x14ac:dyDescent="0.15">
      <c r="B131" s="22"/>
      <c r="C131" s="22"/>
      <c r="D131" s="16"/>
      <c r="E131" s="14"/>
      <c r="F131" s="16"/>
    </row>
    <row r="132" spans="2:6" x14ac:dyDescent="0.15">
      <c r="B132" s="22"/>
      <c r="C132" s="22"/>
      <c r="D132" s="16"/>
      <c r="E132" s="14"/>
      <c r="F132" s="16"/>
    </row>
    <row r="133" spans="2:6" x14ac:dyDescent="0.15">
      <c r="B133" s="22"/>
      <c r="C133" s="22"/>
      <c r="D133" s="16"/>
      <c r="E133" s="14"/>
      <c r="F133" s="16"/>
    </row>
    <row r="134" spans="2:6" x14ac:dyDescent="0.15">
      <c r="B134" s="22"/>
      <c r="C134" s="22"/>
      <c r="D134" s="16"/>
      <c r="E134" s="14"/>
      <c r="F134" s="16"/>
    </row>
    <row r="135" spans="2:6" x14ac:dyDescent="0.15">
      <c r="B135" s="22"/>
      <c r="C135" s="22"/>
      <c r="D135" s="16"/>
      <c r="E135" s="14"/>
      <c r="F135" s="16"/>
    </row>
    <row r="136" spans="2:6" x14ac:dyDescent="0.15">
      <c r="B136" s="22"/>
      <c r="C136" s="22"/>
      <c r="D136" s="16"/>
      <c r="E136" s="14"/>
      <c r="F136" s="16"/>
    </row>
    <row r="137" spans="2:6" x14ac:dyDescent="0.15">
      <c r="B137" s="22"/>
      <c r="C137" s="22"/>
      <c r="D137" s="16"/>
      <c r="E137" s="14"/>
      <c r="F137" s="16"/>
    </row>
    <row r="138" spans="2:6" x14ac:dyDescent="0.15">
      <c r="B138" s="22"/>
      <c r="C138" s="22"/>
      <c r="D138" s="16"/>
      <c r="E138" s="14"/>
      <c r="F138" s="16"/>
    </row>
    <row r="139" spans="2:6" x14ac:dyDescent="0.15">
      <c r="B139" s="22"/>
      <c r="C139" s="22"/>
      <c r="D139" s="16"/>
      <c r="E139" s="14"/>
      <c r="F139" s="16"/>
    </row>
    <row r="140" spans="2:6" x14ac:dyDescent="0.15">
      <c r="B140" s="22"/>
      <c r="C140" s="22"/>
      <c r="D140" s="16"/>
      <c r="E140" s="14"/>
      <c r="F140" s="16"/>
    </row>
    <row r="141" spans="2:6" x14ac:dyDescent="0.15">
      <c r="B141" s="22"/>
      <c r="C141" s="22"/>
      <c r="D141" s="16"/>
      <c r="E141" s="14"/>
      <c r="F141" s="16"/>
    </row>
    <row r="142" spans="2:6" x14ac:dyDescent="0.15">
      <c r="B142" s="22"/>
      <c r="C142" s="22"/>
      <c r="D142" s="16"/>
      <c r="E142" s="14"/>
      <c r="F142" s="16"/>
    </row>
    <row r="143" spans="2:6" x14ac:dyDescent="0.15">
      <c r="B143" s="22"/>
      <c r="C143" s="22"/>
      <c r="D143" s="16"/>
      <c r="E143" s="14"/>
      <c r="F143" s="16"/>
    </row>
    <row r="144" spans="2:6" x14ac:dyDescent="0.15">
      <c r="B144" s="22"/>
      <c r="C144" s="22"/>
      <c r="D144" s="16"/>
      <c r="E144" s="14"/>
      <c r="F144" s="16"/>
    </row>
    <row r="145" spans="2:6" x14ac:dyDescent="0.15">
      <c r="B145" s="22"/>
      <c r="C145" s="22"/>
      <c r="D145" s="16"/>
      <c r="E145" s="14"/>
      <c r="F145" s="16"/>
    </row>
    <row r="146" spans="2:6" x14ac:dyDescent="0.15">
      <c r="B146" s="22"/>
      <c r="C146" s="22"/>
      <c r="D146" s="16"/>
      <c r="E146" s="14"/>
      <c r="F146" s="16"/>
    </row>
    <row r="147" spans="2:6" x14ac:dyDescent="0.15">
      <c r="B147" s="22"/>
      <c r="C147" s="22"/>
      <c r="D147" s="16"/>
      <c r="E147" s="14"/>
      <c r="F147" s="16"/>
    </row>
    <row r="148" spans="2:6" x14ac:dyDescent="0.15">
      <c r="B148" s="22"/>
      <c r="C148" s="22"/>
      <c r="D148" s="16"/>
      <c r="E148" s="14"/>
      <c r="F148" s="16"/>
    </row>
    <row r="149" spans="2:6" x14ac:dyDescent="0.15">
      <c r="B149" s="22"/>
      <c r="C149" s="22"/>
      <c r="D149" s="16"/>
      <c r="E149" s="14"/>
      <c r="F149" s="16"/>
    </row>
    <row r="150" spans="2:6" x14ac:dyDescent="0.15">
      <c r="B150" s="22"/>
      <c r="C150" s="22"/>
      <c r="D150" s="16"/>
      <c r="E150" s="14"/>
      <c r="F150" s="16"/>
    </row>
    <row r="151" spans="2:6" x14ac:dyDescent="0.15">
      <c r="B151" s="22"/>
      <c r="C151" s="22"/>
      <c r="D151" s="16"/>
      <c r="E151" s="14"/>
      <c r="F151" s="16"/>
    </row>
    <row r="152" spans="2:6" x14ac:dyDescent="0.15">
      <c r="B152" s="22"/>
      <c r="C152" s="22"/>
      <c r="D152" s="16"/>
      <c r="E152" s="14"/>
      <c r="F152" s="16"/>
    </row>
    <row r="153" spans="2:6" x14ac:dyDescent="0.15">
      <c r="B153" s="22"/>
      <c r="C153" s="22"/>
      <c r="D153" s="16"/>
      <c r="E153" s="14"/>
      <c r="F153" s="16"/>
    </row>
    <row r="154" spans="2:6" x14ac:dyDescent="0.15">
      <c r="B154" s="22"/>
      <c r="C154" s="22"/>
      <c r="D154" s="16"/>
      <c r="E154" s="14"/>
      <c r="F154" s="16"/>
    </row>
    <row r="155" spans="2:6" x14ac:dyDescent="0.15">
      <c r="B155" s="22"/>
      <c r="C155" s="22"/>
      <c r="D155" s="16"/>
      <c r="E155" s="14"/>
      <c r="F155" s="16"/>
    </row>
    <row r="156" spans="2:6" x14ac:dyDescent="0.15">
      <c r="B156" s="22"/>
      <c r="C156" s="22"/>
      <c r="D156" s="16"/>
      <c r="E156" s="14"/>
      <c r="F156" s="16"/>
    </row>
    <row r="157" spans="2:6" x14ac:dyDescent="0.15">
      <c r="B157" s="22"/>
      <c r="C157" s="22"/>
      <c r="D157" s="16"/>
      <c r="E157" s="14"/>
      <c r="F157" s="16"/>
    </row>
    <row r="158" spans="2:6" x14ac:dyDescent="0.15">
      <c r="B158" s="22"/>
      <c r="C158" s="22"/>
      <c r="D158" s="16"/>
      <c r="E158" s="14"/>
      <c r="F158" s="16"/>
    </row>
    <row r="159" spans="2:6" x14ac:dyDescent="0.15">
      <c r="B159" s="22"/>
      <c r="C159" s="22"/>
      <c r="D159" s="16"/>
      <c r="E159" s="14"/>
      <c r="F159" s="16"/>
    </row>
    <row r="160" spans="2:6" x14ac:dyDescent="0.15">
      <c r="B160" s="22"/>
      <c r="C160" s="22"/>
      <c r="D160" s="16"/>
      <c r="E160" s="14"/>
      <c r="F160" s="16"/>
    </row>
    <row r="161" spans="2:6" x14ac:dyDescent="0.15">
      <c r="B161" s="22"/>
      <c r="C161" s="22"/>
      <c r="D161" s="16"/>
      <c r="E161" s="14"/>
      <c r="F161" s="16"/>
    </row>
    <row r="162" spans="2:6" x14ac:dyDescent="0.15">
      <c r="B162" s="22"/>
      <c r="C162" s="22"/>
      <c r="D162" s="16"/>
      <c r="E162" s="14"/>
      <c r="F162" s="16"/>
    </row>
    <row r="163" spans="2:6" x14ac:dyDescent="0.15">
      <c r="B163" s="22"/>
      <c r="C163" s="22"/>
      <c r="D163" s="16"/>
      <c r="E163" s="14"/>
      <c r="F163" s="16"/>
    </row>
    <row r="164" spans="2:6" x14ac:dyDescent="0.15">
      <c r="B164" s="22"/>
      <c r="C164" s="22"/>
      <c r="D164" s="16"/>
      <c r="E164" s="14"/>
      <c r="F164" s="16"/>
    </row>
    <row r="165" spans="2:6" x14ac:dyDescent="0.15">
      <c r="B165" s="22"/>
      <c r="C165" s="22"/>
      <c r="D165" s="16"/>
      <c r="E165" s="14"/>
      <c r="F165" s="16"/>
    </row>
    <row r="166" spans="2:6" x14ac:dyDescent="0.15">
      <c r="B166" s="22"/>
      <c r="C166" s="22"/>
      <c r="D166" s="16"/>
      <c r="E166" s="14"/>
      <c r="F166" s="16"/>
    </row>
    <row r="167" spans="2:6" x14ac:dyDescent="0.15">
      <c r="B167" s="22"/>
      <c r="C167" s="22"/>
      <c r="D167" s="16"/>
      <c r="E167" s="14"/>
      <c r="F167" s="16"/>
    </row>
    <row r="168" spans="2:6" x14ac:dyDescent="0.15">
      <c r="B168" s="22"/>
      <c r="C168" s="22"/>
      <c r="D168" s="16"/>
      <c r="E168" s="14"/>
      <c r="F168" s="16"/>
    </row>
    <row r="169" spans="2:6" x14ac:dyDescent="0.15">
      <c r="B169" s="22"/>
      <c r="C169" s="22"/>
      <c r="D169" s="16"/>
      <c r="E169" s="14"/>
      <c r="F169" s="16"/>
    </row>
    <row r="170" spans="2:6" x14ac:dyDescent="0.15">
      <c r="B170" s="22"/>
      <c r="C170" s="22"/>
      <c r="D170" s="16"/>
      <c r="E170" s="14"/>
      <c r="F170" s="16"/>
    </row>
    <row r="171" spans="2:6" x14ac:dyDescent="0.15">
      <c r="B171" s="22"/>
      <c r="C171" s="22"/>
      <c r="D171" s="16"/>
      <c r="E171" s="14"/>
      <c r="F171" s="16"/>
    </row>
    <row r="172" spans="2:6" x14ac:dyDescent="0.15">
      <c r="B172" s="22"/>
      <c r="C172" s="22"/>
      <c r="D172" s="16"/>
      <c r="E172" s="14"/>
      <c r="F172" s="16"/>
    </row>
    <row r="173" spans="2:6" x14ac:dyDescent="0.15">
      <c r="B173" s="22"/>
      <c r="C173" s="22"/>
      <c r="D173" s="16"/>
      <c r="E173" s="14"/>
      <c r="F173" s="16"/>
    </row>
    <row r="174" spans="2:6" x14ac:dyDescent="0.15">
      <c r="B174" s="22"/>
      <c r="C174" s="22"/>
      <c r="D174" s="16"/>
      <c r="E174" s="14"/>
      <c r="F174" s="16"/>
    </row>
    <row r="175" spans="2:6" x14ac:dyDescent="0.15">
      <c r="B175" s="22"/>
      <c r="C175" s="22"/>
      <c r="D175" s="16"/>
      <c r="E175" s="14"/>
      <c r="F175" s="16"/>
    </row>
    <row r="176" spans="2:6" x14ac:dyDescent="0.15">
      <c r="B176" s="22"/>
      <c r="C176" s="22"/>
      <c r="D176" s="16"/>
      <c r="E176" s="14"/>
      <c r="F176" s="16"/>
    </row>
    <row r="177" spans="2:6" x14ac:dyDescent="0.15">
      <c r="B177" s="22"/>
      <c r="C177" s="22"/>
      <c r="D177" s="16"/>
      <c r="E177" s="14"/>
      <c r="F177" s="16"/>
    </row>
    <row r="178" spans="2:6" x14ac:dyDescent="0.15">
      <c r="B178" s="22"/>
      <c r="C178" s="22"/>
      <c r="D178" s="16"/>
      <c r="E178" s="14"/>
      <c r="F178" s="16"/>
    </row>
    <row r="179" spans="2:6" x14ac:dyDescent="0.15">
      <c r="B179" s="22"/>
      <c r="C179" s="22"/>
      <c r="D179" s="16"/>
      <c r="E179" s="14"/>
      <c r="F179" s="16"/>
    </row>
    <row r="180" spans="2:6" x14ac:dyDescent="0.15">
      <c r="B180" s="22"/>
      <c r="C180" s="22"/>
      <c r="D180" s="16"/>
      <c r="E180" s="14"/>
      <c r="F180" s="16"/>
    </row>
    <row r="181" spans="2:6" x14ac:dyDescent="0.15">
      <c r="B181" s="22"/>
      <c r="C181" s="22"/>
      <c r="D181" s="16"/>
      <c r="E181" s="14"/>
      <c r="F181" s="16"/>
    </row>
    <row r="182" spans="2:6" x14ac:dyDescent="0.15">
      <c r="B182" s="22"/>
      <c r="C182" s="22"/>
      <c r="D182" s="16"/>
      <c r="E182" s="14"/>
      <c r="F182" s="16"/>
    </row>
    <row r="183" spans="2:6" x14ac:dyDescent="0.15">
      <c r="B183" s="22"/>
      <c r="C183" s="22"/>
      <c r="D183" s="16"/>
      <c r="E183" s="14"/>
      <c r="F183" s="16"/>
    </row>
    <row r="184" spans="2:6" x14ac:dyDescent="0.15">
      <c r="B184" s="22"/>
      <c r="C184" s="22"/>
      <c r="D184" s="16"/>
      <c r="E184" s="14"/>
      <c r="F184" s="16"/>
    </row>
    <row r="185" spans="2:6" x14ac:dyDescent="0.15">
      <c r="B185" s="22"/>
      <c r="C185" s="22"/>
      <c r="D185" s="16"/>
      <c r="E185" s="14"/>
      <c r="F185" s="16"/>
    </row>
    <row r="186" spans="2:6" x14ac:dyDescent="0.15">
      <c r="B186" s="22"/>
      <c r="C186" s="22"/>
      <c r="D186" s="16"/>
      <c r="E186" s="14"/>
      <c r="F186" s="16"/>
    </row>
    <row r="187" spans="2:6" x14ac:dyDescent="0.15">
      <c r="B187" s="22"/>
      <c r="C187" s="22"/>
      <c r="D187" s="16"/>
      <c r="E187" s="14"/>
      <c r="F187" s="16"/>
    </row>
    <row r="188" spans="2:6" x14ac:dyDescent="0.15">
      <c r="B188" s="22"/>
      <c r="C188" s="22"/>
      <c r="D188" s="16"/>
      <c r="E188" s="14"/>
      <c r="F188" s="16"/>
    </row>
    <row r="189" spans="2:6" x14ac:dyDescent="0.15">
      <c r="B189" s="22"/>
      <c r="C189" s="22"/>
      <c r="D189" s="16"/>
      <c r="E189" s="14"/>
      <c r="F189" s="16"/>
    </row>
    <row r="190" spans="2:6" x14ac:dyDescent="0.15">
      <c r="B190" s="22"/>
      <c r="C190" s="22"/>
      <c r="D190" s="16"/>
      <c r="E190" s="14"/>
      <c r="F190" s="16"/>
    </row>
    <row r="191" spans="2:6" x14ac:dyDescent="0.15">
      <c r="B191" s="22"/>
      <c r="C191" s="22"/>
      <c r="D191" s="16"/>
      <c r="E191" s="14"/>
      <c r="F191" s="16"/>
    </row>
    <row r="192" spans="2:6" x14ac:dyDescent="0.15">
      <c r="B192" s="22"/>
      <c r="C192" s="22"/>
      <c r="D192" s="16"/>
      <c r="E192" s="14"/>
      <c r="F192" s="16"/>
    </row>
    <row r="193" spans="2:6" x14ac:dyDescent="0.15">
      <c r="B193" s="22"/>
      <c r="C193" s="22"/>
      <c r="D193" s="16"/>
      <c r="E193" s="14"/>
      <c r="F193" s="16"/>
    </row>
    <row r="194" spans="2:6" x14ac:dyDescent="0.15">
      <c r="B194" s="22"/>
      <c r="C194" s="22"/>
      <c r="D194" s="16"/>
      <c r="E194" s="14"/>
      <c r="F194" s="16"/>
    </row>
    <row r="195" spans="2:6" x14ac:dyDescent="0.15">
      <c r="B195" s="22"/>
      <c r="C195" s="22"/>
      <c r="D195" s="16"/>
      <c r="E195" s="14"/>
      <c r="F195" s="16"/>
    </row>
    <row r="196" spans="2:6" x14ac:dyDescent="0.15">
      <c r="B196" s="22"/>
      <c r="C196" s="22"/>
      <c r="D196" s="16"/>
      <c r="E196" s="14"/>
      <c r="F196" s="16"/>
    </row>
    <row r="197" spans="2:6" x14ac:dyDescent="0.15">
      <c r="B197" s="22"/>
      <c r="C197" s="22"/>
      <c r="D197" s="16"/>
      <c r="E197" s="14"/>
      <c r="F197" s="16"/>
    </row>
    <row r="198" spans="2:6" x14ac:dyDescent="0.15">
      <c r="B198" s="22"/>
      <c r="C198" s="22"/>
      <c r="D198" s="16"/>
      <c r="E198" s="14"/>
      <c r="F198" s="16"/>
    </row>
    <row r="199" spans="2:6" x14ac:dyDescent="0.15">
      <c r="B199" s="22"/>
      <c r="C199" s="22"/>
      <c r="D199" s="16"/>
      <c r="E199" s="14"/>
      <c r="F199" s="16"/>
    </row>
    <row r="200" spans="2:6" x14ac:dyDescent="0.15">
      <c r="B200" s="22"/>
      <c r="C200" s="22"/>
      <c r="D200" s="16"/>
      <c r="E200" s="14"/>
      <c r="F200" s="16"/>
    </row>
    <row r="201" spans="2:6" x14ac:dyDescent="0.15">
      <c r="B201" s="22"/>
      <c r="C201" s="22"/>
      <c r="D201" s="16"/>
      <c r="E201" s="14"/>
      <c r="F201" s="16"/>
    </row>
    <row r="202" spans="2:6" x14ac:dyDescent="0.15">
      <c r="B202" s="22"/>
      <c r="C202" s="22"/>
      <c r="D202" s="16"/>
      <c r="E202" s="14"/>
      <c r="F202" s="16"/>
    </row>
    <row r="203" spans="2:6" x14ac:dyDescent="0.15">
      <c r="B203" s="22"/>
      <c r="C203" s="22"/>
      <c r="D203" s="16"/>
      <c r="E203" s="14"/>
      <c r="F203" s="16"/>
    </row>
    <row r="204" spans="2:6" x14ac:dyDescent="0.15">
      <c r="B204" s="22"/>
      <c r="C204" s="22"/>
      <c r="D204" s="16"/>
      <c r="E204" s="14"/>
      <c r="F204" s="16"/>
    </row>
    <row r="205" spans="2:6" x14ac:dyDescent="0.15">
      <c r="B205" s="22"/>
      <c r="C205" s="22"/>
      <c r="D205" s="16"/>
      <c r="E205" s="14"/>
      <c r="F205" s="16"/>
    </row>
    <row r="206" spans="2:6" x14ac:dyDescent="0.15">
      <c r="B206" s="22"/>
      <c r="C206" s="22"/>
      <c r="D206" s="16"/>
      <c r="E206" s="14"/>
      <c r="F206" s="16"/>
    </row>
    <row r="207" spans="2:6" x14ac:dyDescent="0.15">
      <c r="B207" s="22"/>
      <c r="C207" s="22"/>
      <c r="D207" s="16"/>
      <c r="E207" s="14"/>
      <c r="F207" s="16"/>
    </row>
    <row r="208" spans="2:6" x14ac:dyDescent="0.15">
      <c r="B208" s="22"/>
      <c r="C208" s="22"/>
      <c r="D208" s="16"/>
      <c r="E208" s="14"/>
      <c r="F208" s="16"/>
    </row>
    <row r="209" spans="2:6" x14ac:dyDescent="0.15">
      <c r="B209" s="22"/>
      <c r="C209" s="22"/>
      <c r="D209" s="16"/>
      <c r="E209" s="14"/>
      <c r="F209" s="16"/>
    </row>
    <row r="210" spans="2:6" x14ac:dyDescent="0.15">
      <c r="B210" s="22"/>
      <c r="C210" s="22"/>
      <c r="D210" s="16"/>
      <c r="E210" s="14"/>
      <c r="F210" s="16"/>
    </row>
    <row r="211" spans="2:6" x14ac:dyDescent="0.15">
      <c r="B211" s="22"/>
      <c r="C211" s="22"/>
      <c r="D211" s="16"/>
      <c r="E211" s="14"/>
      <c r="F211" s="16"/>
    </row>
    <row r="212" spans="2:6" x14ac:dyDescent="0.15">
      <c r="B212" s="22"/>
      <c r="C212" s="22"/>
      <c r="D212" s="16"/>
      <c r="E212" s="14"/>
      <c r="F212" s="16"/>
    </row>
    <row r="213" spans="2:6" x14ac:dyDescent="0.15">
      <c r="B213" s="22"/>
      <c r="C213" s="22"/>
      <c r="D213" s="16"/>
      <c r="E213" s="14"/>
      <c r="F213" s="16"/>
    </row>
    <row r="214" spans="2:6" x14ac:dyDescent="0.15">
      <c r="B214" s="22"/>
      <c r="C214" s="22"/>
      <c r="D214" s="16"/>
      <c r="E214" s="14"/>
      <c r="F214" s="16"/>
    </row>
    <row r="215" spans="2:6" x14ac:dyDescent="0.15">
      <c r="B215" s="22"/>
      <c r="C215" s="22"/>
      <c r="D215" s="16"/>
      <c r="E215" s="14"/>
      <c r="F215" s="16"/>
    </row>
    <row r="216" spans="2:6" x14ac:dyDescent="0.15">
      <c r="B216" s="22"/>
      <c r="C216" s="22"/>
      <c r="D216" s="16"/>
      <c r="E216" s="14"/>
      <c r="F216" s="16"/>
    </row>
    <row r="217" spans="2:6" x14ac:dyDescent="0.15">
      <c r="B217" s="22"/>
      <c r="C217" s="22"/>
      <c r="D217" s="16"/>
      <c r="E217" s="14"/>
      <c r="F217" s="16"/>
    </row>
    <row r="218" spans="2:6" x14ac:dyDescent="0.15">
      <c r="B218" s="22"/>
      <c r="C218" s="22"/>
      <c r="D218" s="16"/>
      <c r="E218" s="14"/>
      <c r="F218" s="16"/>
    </row>
    <row r="219" spans="2:6" x14ac:dyDescent="0.15">
      <c r="B219" s="22"/>
      <c r="C219" s="22"/>
      <c r="D219" s="16"/>
      <c r="E219" s="14"/>
      <c r="F219" s="16"/>
    </row>
    <row r="220" spans="2:6" x14ac:dyDescent="0.15">
      <c r="B220" s="22"/>
      <c r="C220" s="22"/>
      <c r="D220" s="16"/>
      <c r="E220" s="14"/>
      <c r="F220" s="16"/>
    </row>
    <row r="221" spans="2:6" x14ac:dyDescent="0.15">
      <c r="B221" s="22"/>
      <c r="C221" s="22"/>
      <c r="D221" s="16"/>
      <c r="E221" s="14"/>
      <c r="F221" s="16"/>
    </row>
    <row r="222" spans="2:6" x14ac:dyDescent="0.15">
      <c r="B222" s="22"/>
      <c r="C222" s="22"/>
      <c r="D222" s="16"/>
      <c r="E222" s="14"/>
      <c r="F222" s="16"/>
    </row>
    <row r="223" spans="2:6" x14ac:dyDescent="0.15">
      <c r="B223" s="16"/>
      <c r="C223" s="16"/>
      <c r="D223" s="16"/>
      <c r="E223" s="14"/>
      <c r="F223" s="16"/>
    </row>
    <row r="224" spans="2:6" x14ac:dyDescent="0.15">
      <c r="B224" s="16"/>
      <c r="C224" s="16"/>
      <c r="D224" s="16"/>
      <c r="E224" s="14"/>
      <c r="F224" s="16"/>
    </row>
    <row r="225" spans="2:6" x14ac:dyDescent="0.15">
      <c r="B225" s="16"/>
      <c r="C225" s="16"/>
      <c r="D225" s="16"/>
      <c r="E225" s="14"/>
      <c r="F225" s="16"/>
    </row>
    <row r="226" spans="2:6" x14ac:dyDescent="0.15">
      <c r="B226" s="16"/>
      <c r="C226" s="16"/>
      <c r="D226" s="16"/>
      <c r="E226" s="14"/>
      <c r="F226" s="16"/>
    </row>
    <row r="227" spans="2:6" x14ac:dyDescent="0.15">
      <c r="B227" s="16"/>
      <c r="C227" s="16"/>
      <c r="D227" s="16"/>
      <c r="E227" s="14"/>
      <c r="F227" s="16"/>
    </row>
    <row r="228" spans="2:6" x14ac:dyDescent="0.15">
      <c r="B228" s="16"/>
      <c r="C228" s="16"/>
      <c r="D228" s="16"/>
      <c r="E228" s="14"/>
      <c r="F228" s="16"/>
    </row>
    <row r="229" spans="2:6" x14ac:dyDescent="0.15">
      <c r="B229" s="16"/>
      <c r="C229" s="16"/>
      <c r="D229" s="16"/>
      <c r="E229" s="14"/>
      <c r="F229" s="16"/>
    </row>
    <row r="230" spans="2:6" x14ac:dyDescent="0.15">
      <c r="B230" s="16"/>
      <c r="C230" s="16"/>
      <c r="D230" s="16"/>
      <c r="E230" s="14"/>
      <c r="F230" s="16"/>
    </row>
    <row r="231" spans="2:6" x14ac:dyDescent="0.15">
      <c r="B231" s="16"/>
      <c r="C231" s="16"/>
      <c r="D231" s="16"/>
      <c r="E231" s="14"/>
      <c r="F231" s="16"/>
    </row>
    <row r="232" spans="2:6" x14ac:dyDescent="0.15">
      <c r="B232" s="16"/>
      <c r="C232" s="16"/>
      <c r="D232" s="16"/>
      <c r="E232" s="14"/>
      <c r="F232" s="16"/>
    </row>
    <row r="233" spans="2:6" x14ac:dyDescent="0.15">
      <c r="B233" s="16"/>
      <c r="C233" s="16"/>
      <c r="D233" s="16"/>
      <c r="E233" s="14"/>
      <c r="F233" s="16"/>
    </row>
    <row r="234" spans="2:6" x14ac:dyDescent="0.15">
      <c r="B234" s="16"/>
      <c r="C234" s="16"/>
      <c r="D234" s="16"/>
      <c r="E234" s="14"/>
      <c r="F234" s="16"/>
    </row>
    <row r="235" spans="2:6" x14ac:dyDescent="0.15">
      <c r="B235" s="16"/>
      <c r="C235" s="16"/>
      <c r="D235" s="16"/>
      <c r="E235" s="14"/>
      <c r="F235" s="16"/>
    </row>
    <row r="236" spans="2:6" x14ac:dyDescent="0.15">
      <c r="B236" s="16"/>
      <c r="C236" s="16"/>
      <c r="D236" s="16"/>
      <c r="E236" s="14"/>
      <c r="F236" s="16"/>
    </row>
    <row r="237" spans="2:6" x14ac:dyDescent="0.15">
      <c r="B237" s="16"/>
      <c r="C237" s="16"/>
      <c r="D237" s="16"/>
      <c r="E237" s="14"/>
      <c r="F237" s="16"/>
    </row>
    <row r="238" spans="2:6" x14ac:dyDescent="0.15">
      <c r="B238" s="16"/>
      <c r="C238" s="16"/>
      <c r="D238" s="16"/>
      <c r="E238" s="14"/>
      <c r="F238" s="16"/>
    </row>
    <row r="239" spans="2:6" x14ac:dyDescent="0.15">
      <c r="B239" s="16"/>
      <c r="C239" s="16"/>
      <c r="D239" s="16"/>
      <c r="E239" s="14"/>
      <c r="F239" s="16"/>
    </row>
    <row r="240" spans="2:6" x14ac:dyDescent="0.15">
      <c r="B240" s="16"/>
      <c r="C240" s="16"/>
      <c r="D240" s="16"/>
      <c r="E240" s="14"/>
      <c r="F240" s="16"/>
    </row>
    <row r="241" spans="2:6" x14ac:dyDescent="0.15">
      <c r="B241" s="16"/>
      <c r="C241" s="16"/>
      <c r="D241" s="16"/>
      <c r="E241" s="14"/>
      <c r="F241" s="16"/>
    </row>
    <row r="242" spans="2:6" x14ac:dyDescent="0.15">
      <c r="B242" s="16"/>
      <c r="C242" s="16"/>
      <c r="D242" s="16"/>
      <c r="E242" s="14"/>
      <c r="F242" s="16"/>
    </row>
    <row r="243" spans="2:6" x14ac:dyDescent="0.15">
      <c r="B243" s="16"/>
      <c r="C243" s="16"/>
      <c r="D243" s="16"/>
      <c r="E243" s="14"/>
      <c r="F243" s="16"/>
    </row>
    <row r="244" spans="2:6" x14ac:dyDescent="0.15">
      <c r="B244" s="16"/>
      <c r="C244" s="16"/>
      <c r="D244" s="16"/>
      <c r="E244" s="14"/>
      <c r="F244" s="16"/>
    </row>
    <row r="245" spans="2:6" x14ac:dyDescent="0.15">
      <c r="B245" s="16"/>
      <c r="C245" s="16"/>
      <c r="D245" s="16"/>
      <c r="E245" s="14"/>
      <c r="F245" s="16"/>
    </row>
    <row r="246" spans="2:6" x14ac:dyDescent="0.15">
      <c r="B246" s="16"/>
      <c r="C246" s="16"/>
      <c r="D246" s="16"/>
      <c r="E246" s="14"/>
      <c r="F246" s="16"/>
    </row>
    <row r="247" spans="2:6" x14ac:dyDescent="0.15">
      <c r="B247" s="16"/>
      <c r="C247" s="16"/>
      <c r="D247" s="16"/>
      <c r="E247" s="14"/>
      <c r="F247" s="16"/>
    </row>
    <row r="248" spans="2:6" x14ac:dyDescent="0.15">
      <c r="B248" s="16"/>
      <c r="C248" s="16"/>
      <c r="D248" s="16"/>
      <c r="E248" s="14"/>
      <c r="F248" s="16"/>
    </row>
    <row r="249" spans="2:6" x14ac:dyDescent="0.15">
      <c r="B249" s="16"/>
      <c r="C249" s="16"/>
      <c r="D249" s="16"/>
      <c r="E249" s="14"/>
      <c r="F249" s="16"/>
    </row>
    <row r="250" spans="2:6" x14ac:dyDescent="0.15">
      <c r="B250" s="16"/>
      <c r="C250" s="16"/>
      <c r="D250" s="16"/>
      <c r="E250" s="14"/>
      <c r="F250" s="16"/>
    </row>
    <row r="251" spans="2:6" x14ac:dyDescent="0.15">
      <c r="B251" s="16"/>
      <c r="C251" s="16"/>
      <c r="D251" s="16"/>
      <c r="E251" s="14"/>
      <c r="F251" s="16"/>
    </row>
    <row r="252" spans="2:6" x14ac:dyDescent="0.15">
      <c r="B252" s="16"/>
      <c r="C252" s="16"/>
      <c r="D252" s="16"/>
      <c r="E252" s="14"/>
      <c r="F252" s="16"/>
    </row>
    <row r="253" spans="2:6" x14ac:dyDescent="0.15">
      <c r="B253" s="16"/>
      <c r="C253" s="16"/>
      <c r="D253" s="16"/>
      <c r="E253" s="14"/>
      <c r="F253" s="16"/>
    </row>
    <row r="254" spans="2:6" x14ac:dyDescent="0.15">
      <c r="B254" s="16"/>
      <c r="C254" s="16"/>
      <c r="D254" s="16"/>
      <c r="E254" s="14"/>
      <c r="F254" s="16"/>
    </row>
    <row r="255" spans="2:6" x14ac:dyDescent="0.15">
      <c r="B255" s="16"/>
      <c r="C255" s="16"/>
      <c r="D255" s="16"/>
      <c r="E255" s="14"/>
      <c r="F255" s="16"/>
    </row>
    <row r="256" spans="2:6" x14ac:dyDescent="0.15">
      <c r="B256" s="16"/>
      <c r="C256" s="16"/>
      <c r="D256" s="16"/>
      <c r="E256" s="14"/>
      <c r="F256" s="16"/>
    </row>
    <row r="257" spans="2:6" x14ac:dyDescent="0.15">
      <c r="B257" s="16"/>
      <c r="C257" s="16"/>
      <c r="D257" s="16"/>
      <c r="E257" s="14"/>
      <c r="F257" s="16"/>
    </row>
    <row r="258" spans="2:6" x14ac:dyDescent="0.15">
      <c r="B258" s="16"/>
      <c r="C258" s="16"/>
      <c r="D258" s="16"/>
      <c r="E258" s="14"/>
      <c r="F258" s="16"/>
    </row>
    <row r="259" spans="2:6" x14ac:dyDescent="0.15">
      <c r="B259" s="16"/>
      <c r="C259" s="16"/>
      <c r="D259" s="16"/>
      <c r="E259" s="14"/>
      <c r="F259" s="16"/>
    </row>
    <row r="260" spans="2:6" x14ac:dyDescent="0.15">
      <c r="B260" s="16"/>
      <c r="C260" s="16"/>
      <c r="D260" s="16"/>
      <c r="E260" s="14"/>
      <c r="F260" s="16"/>
    </row>
    <row r="261" spans="2:6" x14ac:dyDescent="0.15">
      <c r="B261" s="16"/>
      <c r="C261" s="16"/>
      <c r="D261" s="16"/>
      <c r="E261" s="14"/>
      <c r="F261" s="16"/>
    </row>
    <row r="262" spans="2:6" x14ac:dyDescent="0.15">
      <c r="B262" s="16"/>
      <c r="C262" s="16"/>
      <c r="D262" s="16"/>
      <c r="E262" s="14"/>
      <c r="F262" s="16"/>
    </row>
    <row r="263" spans="2:6" x14ac:dyDescent="0.15">
      <c r="B263" s="16"/>
      <c r="C263" s="16"/>
      <c r="D263" s="16"/>
      <c r="E263" s="14"/>
      <c r="F263" s="16"/>
    </row>
    <row r="264" spans="2:6" x14ac:dyDescent="0.15">
      <c r="B264" s="16"/>
      <c r="C264" s="16"/>
      <c r="D264" s="16"/>
      <c r="E264" s="14"/>
      <c r="F264" s="16"/>
    </row>
    <row r="265" spans="2:6" x14ac:dyDescent="0.15">
      <c r="B265" s="16"/>
      <c r="C265" s="16"/>
      <c r="D265" s="16"/>
      <c r="E265" s="14"/>
      <c r="F265" s="16"/>
    </row>
    <row r="266" spans="2:6" x14ac:dyDescent="0.15">
      <c r="B266" s="16"/>
      <c r="C266" s="16"/>
      <c r="D266" s="16"/>
      <c r="E266" s="14"/>
      <c r="F266" s="16"/>
    </row>
    <row r="267" spans="2:6" x14ac:dyDescent="0.15">
      <c r="B267" s="16"/>
      <c r="C267" s="16"/>
      <c r="D267" s="16"/>
      <c r="E267" s="14"/>
      <c r="F267" s="16"/>
    </row>
    <row r="268" spans="2:6" x14ac:dyDescent="0.15">
      <c r="B268" s="16"/>
      <c r="C268" s="16"/>
      <c r="D268" s="16"/>
      <c r="E268" s="14"/>
      <c r="F268" s="16"/>
    </row>
    <row r="269" spans="2:6" x14ac:dyDescent="0.15">
      <c r="B269" s="16"/>
      <c r="C269" s="16"/>
      <c r="D269" s="16"/>
      <c r="E269" s="14"/>
      <c r="F269" s="16"/>
    </row>
    <row r="270" spans="2:6" x14ac:dyDescent="0.15">
      <c r="B270" s="16"/>
      <c r="C270" s="16"/>
      <c r="D270" s="16"/>
      <c r="E270" s="14"/>
      <c r="F270" s="16"/>
    </row>
    <row r="271" spans="2:6" x14ac:dyDescent="0.15">
      <c r="B271" s="16"/>
      <c r="C271" s="16"/>
      <c r="D271" s="16"/>
      <c r="E271" s="14"/>
      <c r="F271" s="16"/>
    </row>
    <row r="272" spans="2:6" x14ac:dyDescent="0.15">
      <c r="B272" s="16"/>
      <c r="C272" s="16"/>
      <c r="D272" s="16"/>
      <c r="E272" s="14"/>
      <c r="F272" s="16"/>
    </row>
    <row r="273" spans="2:6" x14ac:dyDescent="0.15">
      <c r="B273" s="16"/>
      <c r="C273" s="16"/>
      <c r="D273" s="16"/>
      <c r="E273" s="14"/>
      <c r="F273" s="16"/>
    </row>
    <row r="274" spans="2:6" x14ac:dyDescent="0.15">
      <c r="B274" s="16"/>
      <c r="C274" s="16"/>
      <c r="D274" s="16"/>
      <c r="E274" s="14"/>
      <c r="F274" s="16"/>
    </row>
    <row r="275" spans="2:6" x14ac:dyDescent="0.15">
      <c r="B275" s="16"/>
      <c r="C275" s="16"/>
      <c r="D275" s="16"/>
      <c r="E275" s="14"/>
      <c r="F275" s="16"/>
    </row>
    <row r="276" spans="2:6" x14ac:dyDescent="0.15">
      <c r="B276" s="16"/>
      <c r="C276" s="16"/>
      <c r="D276" s="16"/>
      <c r="E276" s="14"/>
      <c r="F276" s="16"/>
    </row>
    <row r="277" spans="2:6" x14ac:dyDescent="0.15">
      <c r="B277" s="16"/>
      <c r="C277" s="16"/>
      <c r="D277" s="16"/>
      <c r="E277" s="14"/>
      <c r="F277" s="16"/>
    </row>
    <row r="278" spans="2:6" x14ac:dyDescent="0.15">
      <c r="B278" s="16"/>
      <c r="C278" s="16"/>
      <c r="D278" s="16"/>
      <c r="E278" s="14"/>
      <c r="F278" s="16"/>
    </row>
    <row r="279" spans="2:6" x14ac:dyDescent="0.15">
      <c r="B279" s="16"/>
      <c r="C279" s="16"/>
      <c r="D279" s="16"/>
      <c r="E279" s="14"/>
      <c r="F279" s="16"/>
    </row>
    <row r="280" spans="2:6" x14ac:dyDescent="0.15">
      <c r="B280" s="16"/>
      <c r="C280" s="16"/>
      <c r="D280" s="16"/>
      <c r="E280" s="14"/>
      <c r="F280" s="16"/>
    </row>
    <row r="281" spans="2:6" x14ac:dyDescent="0.15">
      <c r="B281" s="16"/>
      <c r="C281" s="16"/>
      <c r="D281" s="16"/>
      <c r="E281" s="14"/>
      <c r="F281" s="16"/>
    </row>
    <row r="282" spans="2:6" x14ac:dyDescent="0.15">
      <c r="B282" s="16"/>
      <c r="C282" s="16"/>
      <c r="D282" s="16"/>
      <c r="E282" s="14"/>
      <c r="F282" s="16"/>
    </row>
    <row r="283" spans="2:6" x14ac:dyDescent="0.15">
      <c r="B283" s="16"/>
      <c r="C283" s="16"/>
      <c r="D283" s="16"/>
      <c r="E283" s="14"/>
      <c r="F283" s="16"/>
    </row>
    <row r="284" spans="2:6" x14ac:dyDescent="0.15">
      <c r="B284" s="16"/>
      <c r="C284" s="16"/>
      <c r="D284" s="16"/>
      <c r="E284" s="14"/>
      <c r="F284" s="16"/>
    </row>
    <row r="285" spans="2:6" x14ac:dyDescent="0.15">
      <c r="B285" s="16"/>
      <c r="C285" s="16"/>
      <c r="D285" s="16"/>
      <c r="E285" s="14"/>
      <c r="F285" s="16"/>
    </row>
    <row r="286" spans="2:6" x14ac:dyDescent="0.15">
      <c r="B286" s="16"/>
      <c r="C286" s="16"/>
      <c r="D286" s="16"/>
      <c r="E286" s="14"/>
      <c r="F286" s="16"/>
    </row>
    <row r="287" spans="2:6" x14ac:dyDescent="0.15">
      <c r="B287" s="16"/>
      <c r="C287" s="16"/>
      <c r="D287" s="16"/>
      <c r="E287" s="14"/>
      <c r="F287" s="16"/>
    </row>
    <row r="288" spans="2:6" x14ac:dyDescent="0.15">
      <c r="B288" s="16"/>
      <c r="C288" s="16"/>
      <c r="D288" s="16"/>
      <c r="E288" s="14"/>
      <c r="F288" s="16"/>
    </row>
    <row r="289" spans="2:6" x14ac:dyDescent="0.15">
      <c r="B289" s="16"/>
      <c r="C289" s="16"/>
      <c r="D289" s="16"/>
      <c r="E289" s="14"/>
      <c r="F289" s="16"/>
    </row>
    <row r="290" spans="2:6" x14ac:dyDescent="0.15">
      <c r="B290" s="16"/>
      <c r="C290" s="16"/>
      <c r="D290" s="16"/>
      <c r="E290" s="14"/>
      <c r="F290" s="16"/>
    </row>
    <row r="291" spans="2:6" x14ac:dyDescent="0.15">
      <c r="B291" s="16"/>
      <c r="C291" s="16"/>
      <c r="D291" s="16"/>
      <c r="E291" s="14"/>
      <c r="F291" s="16"/>
    </row>
    <row r="292" spans="2:6" x14ac:dyDescent="0.15">
      <c r="B292" s="16"/>
      <c r="C292" s="16"/>
      <c r="D292" s="16"/>
      <c r="E292" s="14"/>
      <c r="F292" s="16"/>
    </row>
    <row r="293" spans="2:6" x14ac:dyDescent="0.15">
      <c r="B293" s="16"/>
      <c r="C293" s="16"/>
      <c r="D293" s="16"/>
      <c r="E293" s="14"/>
      <c r="F293" s="16"/>
    </row>
    <row r="294" spans="2:6" x14ac:dyDescent="0.15">
      <c r="B294" s="16"/>
      <c r="C294" s="16"/>
      <c r="D294" s="16"/>
      <c r="E294" s="14"/>
      <c r="F294" s="16"/>
    </row>
    <row r="295" spans="2:6" x14ac:dyDescent="0.15">
      <c r="B295" s="16"/>
      <c r="C295" s="16"/>
      <c r="D295" s="16"/>
      <c r="E295" s="14"/>
      <c r="F295" s="16"/>
    </row>
    <row r="296" spans="2:6" x14ac:dyDescent="0.15">
      <c r="B296" s="16"/>
      <c r="C296" s="16"/>
      <c r="D296" s="16"/>
      <c r="E296" s="14"/>
      <c r="F296" s="16"/>
    </row>
    <row r="297" spans="2:6" x14ac:dyDescent="0.15">
      <c r="B297" s="16"/>
      <c r="C297" s="16"/>
      <c r="D297" s="16"/>
      <c r="E297" s="14"/>
      <c r="F297" s="16"/>
    </row>
    <row r="298" spans="2:6" x14ac:dyDescent="0.15">
      <c r="B298" s="16"/>
      <c r="C298" s="16"/>
      <c r="D298" s="16"/>
      <c r="E298" s="14"/>
      <c r="F298" s="16"/>
    </row>
    <row r="299" spans="2:6" x14ac:dyDescent="0.15">
      <c r="B299" s="16"/>
      <c r="C299" s="16"/>
      <c r="D299" s="16"/>
      <c r="E299" s="14"/>
      <c r="F299" s="16"/>
    </row>
    <row r="300" spans="2:6" x14ac:dyDescent="0.15">
      <c r="B300" s="16"/>
      <c r="C300" s="16"/>
      <c r="D300" s="16"/>
      <c r="E300" s="14"/>
      <c r="F300" s="16"/>
    </row>
    <row r="301" spans="2:6" x14ac:dyDescent="0.15">
      <c r="B301" s="16"/>
      <c r="C301" s="16"/>
      <c r="D301" s="16"/>
      <c r="E301" s="14"/>
      <c r="F301" s="16"/>
    </row>
    <row r="302" spans="2:6" x14ac:dyDescent="0.15">
      <c r="B302" s="16"/>
      <c r="C302" s="16"/>
      <c r="D302" s="16"/>
      <c r="E302" s="14"/>
      <c r="F302" s="16"/>
    </row>
    <row r="303" spans="2:6" x14ac:dyDescent="0.15">
      <c r="B303" s="16"/>
      <c r="C303" s="16"/>
      <c r="D303" s="16"/>
      <c r="E303" s="14"/>
      <c r="F303" s="16"/>
    </row>
    <row r="304" spans="2:6" x14ac:dyDescent="0.15">
      <c r="B304" s="16"/>
      <c r="C304" s="16"/>
      <c r="D304" s="16"/>
      <c r="E304" s="14"/>
      <c r="F304" s="16"/>
    </row>
    <row r="305" spans="2:6" x14ac:dyDescent="0.15">
      <c r="B305" s="16"/>
      <c r="C305" s="16"/>
      <c r="D305" s="16"/>
      <c r="E305" s="14"/>
      <c r="F305" s="16"/>
    </row>
    <row r="306" spans="2:6" x14ac:dyDescent="0.15">
      <c r="B306" s="16"/>
      <c r="C306" s="16"/>
      <c r="D306" s="16"/>
      <c r="E306" s="14"/>
      <c r="F306" s="16"/>
    </row>
    <row r="307" spans="2:6" x14ac:dyDescent="0.15">
      <c r="B307" s="16"/>
      <c r="C307" s="16"/>
      <c r="D307" s="16"/>
      <c r="E307" s="14"/>
      <c r="F307" s="16"/>
    </row>
    <row r="308" spans="2:6" x14ac:dyDescent="0.15">
      <c r="B308" s="16"/>
      <c r="C308" s="16"/>
      <c r="D308" s="16"/>
      <c r="E308" s="14"/>
      <c r="F308" s="16"/>
    </row>
    <row r="309" spans="2:6" x14ac:dyDescent="0.15">
      <c r="B309" s="16"/>
      <c r="C309" s="16"/>
      <c r="D309" s="16"/>
      <c r="E309" s="14"/>
      <c r="F309" s="16"/>
    </row>
    <row r="310" spans="2:6" x14ac:dyDescent="0.15">
      <c r="B310" s="16"/>
      <c r="C310" s="16"/>
      <c r="D310" s="16"/>
      <c r="E310" s="14"/>
      <c r="F310" s="16"/>
    </row>
    <row r="311" spans="2:6" x14ac:dyDescent="0.15">
      <c r="B311" s="16"/>
      <c r="C311" s="16"/>
      <c r="D311" s="16"/>
      <c r="E311" s="14"/>
      <c r="F311" s="16"/>
    </row>
    <row r="312" spans="2:6" x14ac:dyDescent="0.15">
      <c r="B312" s="16"/>
      <c r="C312" s="16"/>
      <c r="D312" s="16"/>
      <c r="E312" s="14"/>
      <c r="F312" s="16"/>
    </row>
    <row r="313" spans="2:6" x14ac:dyDescent="0.15">
      <c r="B313" s="16"/>
      <c r="C313" s="16"/>
      <c r="D313" s="16"/>
      <c r="E313" s="14"/>
      <c r="F313" s="16"/>
    </row>
    <row r="314" spans="2:6" x14ac:dyDescent="0.15">
      <c r="B314" s="16"/>
      <c r="C314" s="16"/>
      <c r="D314" s="16"/>
      <c r="E314" s="14"/>
      <c r="F314" s="16"/>
    </row>
    <row r="315" spans="2:6" x14ac:dyDescent="0.15">
      <c r="B315" s="16"/>
      <c r="C315" s="16"/>
      <c r="D315" s="16"/>
      <c r="E315" s="14"/>
      <c r="F315" s="16"/>
    </row>
    <row r="316" spans="2:6" x14ac:dyDescent="0.15">
      <c r="B316" s="16"/>
      <c r="C316" s="16"/>
      <c r="D316" s="16"/>
      <c r="E316" s="14"/>
      <c r="F316" s="16"/>
    </row>
    <row r="317" spans="2:6" x14ac:dyDescent="0.15">
      <c r="B317" s="16"/>
      <c r="C317" s="16"/>
      <c r="D317" s="16"/>
      <c r="E317" s="14"/>
      <c r="F317" s="16"/>
    </row>
    <row r="318" spans="2:6" x14ac:dyDescent="0.15">
      <c r="B318" s="16"/>
      <c r="C318" s="16"/>
      <c r="D318" s="16"/>
      <c r="E318" s="14"/>
      <c r="F318" s="16"/>
    </row>
    <row r="319" spans="2:6" x14ac:dyDescent="0.15">
      <c r="B319" s="16"/>
      <c r="C319" s="16"/>
      <c r="D319" s="16"/>
      <c r="E319" s="14"/>
      <c r="F319" s="16"/>
    </row>
    <row r="320" spans="2:6" x14ac:dyDescent="0.15">
      <c r="B320" s="16"/>
      <c r="C320" s="16"/>
      <c r="D320" s="16"/>
      <c r="E320" s="14"/>
      <c r="F320" s="16"/>
    </row>
    <row r="321" spans="2:6" x14ac:dyDescent="0.15">
      <c r="B321" s="16"/>
      <c r="C321" s="16"/>
      <c r="D321" s="16"/>
      <c r="E321" s="14"/>
      <c r="F321" s="16"/>
    </row>
    <row r="322" spans="2:6" x14ac:dyDescent="0.15">
      <c r="B322" s="16"/>
      <c r="C322" s="16"/>
      <c r="D322" s="16"/>
      <c r="E322" s="14"/>
      <c r="F322" s="16"/>
    </row>
    <row r="323" spans="2:6" x14ac:dyDescent="0.15">
      <c r="B323" s="16"/>
      <c r="C323" s="16"/>
      <c r="D323" s="16"/>
      <c r="E323" s="14"/>
      <c r="F323" s="16"/>
    </row>
    <row r="324" spans="2:6" x14ac:dyDescent="0.15">
      <c r="B324" s="16"/>
      <c r="C324" s="16"/>
      <c r="D324" s="16"/>
      <c r="E324" s="14"/>
      <c r="F324" s="16"/>
    </row>
    <row r="325" spans="2:6" x14ac:dyDescent="0.15">
      <c r="B325" s="16"/>
      <c r="C325" s="16"/>
      <c r="D325" s="16"/>
      <c r="E325" s="14"/>
      <c r="F325" s="16"/>
    </row>
    <row r="326" spans="2:6" x14ac:dyDescent="0.15">
      <c r="B326" s="16"/>
      <c r="C326" s="16"/>
      <c r="D326" s="16"/>
      <c r="E326" s="14"/>
      <c r="F326" s="16"/>
    </row>
    <row r="327" spans="2:6" x14ac:dyDescent="0.15">
      <c r="B327" s="16"/>
      <c r="C327" s="16"/>
      <c r="D327" s="16"/>
      <c r="E327" s="14"/>
      <c r="F327" s="16"/>
    </row>
    <row r="328" spans="2:6" x14ac:dyDescent="0.15">
      <c r="B328" s="16"/>
      <c r="C328" s="16"/>
      <c r="D328" s="16"/>
      <c r="E328" s="14"/>
      <c r="F328" s="16"/>
    </row>
    <row r="329" spans="2:6" x14ac:dyDescent="0.15">
      <c r="B329" s="16"/>
      <c r="C329" s="16"/>
      <c r="D329" s="16"/>
      <c r="E329" s="14"/>
      <c r="F329" s="16"/>
    </row>
    <row r="330" spans="2:6" x14ac:dyDescent="0.15">
      <c r="B330" s="16"/>
      <c r="C330" s="16"/>
      <c r="D330" s="16"/>
      <c r="E330" s="14"/>
      <c r="F330" s="16"/>
    </row>
    <row r="331" spans="2:6" x14ac:dyDescent="0.15">
      <c r="B331" s="16"/>
      <c r="C331" s="16"/>
      <c r="D331" s="16"/>
      <c r="E331" s="14"/>
      <c r="F331" s="16"/>
    </row>
    <row r="332" spans="2:6" x14ac:dyDescent="0.15">
      <c r="B332" s="16"/>
      <c r="C332" s="16"/>
      <c r="D332" s="16"/>
      <c r="E332" s="14"/>
      <c r="F332" s="16"/>
    </row>
    <row r="333" spans="2:6" x14ac:dyDescent="0.15">
      <c r="B333" s="16"/>
      <c r="C333" s="16"/>
      <c r="D333" s="16"/>
      <c r="E333" s="14"/>
      <c r="F333" s="16"/>
    </row>
    <row r="334" spans="2:6" x14ac:dyDescent="0.15">
      <c r="B334" s="16"/>
      <c r="C334" s="16"/>
      <c r="D334" s="16"/>
      <c r="E334" s="14"/>
      <c r="F334" s="16"/>
    </row>
    <row r="335" spans="2:6" x14ac:dyDescent="0.15">
      <c r="B335" s="16"/>
      <c r="C335" s="16"/>
      <c r="D335" s="16"/>
      <c r="E335" s="14"/>
      <c r="F335" s="16"/>
    </row>
    <row r="336" spans="2:6" x14ac:dyDescent="0.15">
      <c r="B336" s="16"/>
      <c r="C336" s="16"/>
      <c r="D336" s="16"/>
      <c r="E336" s="14"/>
      <c r="F336" s="16"/>
    </row>
    <row r="337" spans="2:6" x14ac:dyDescent="0.15">
      <c r="B337" s="16"/>
      <c r="C337" s="16"/>
      <c r="D337" s="16"/>
      <c r="E337" s="14"/>
      <c r="F337" s="16"/>
    </row>
    <row r="338" spans="2:6" x14ac:dyDescent="0.15">
      <c r="B338" s="16"/>
      <c r="C338" s="16"/>
      <c r="D338" s="16"/>
      <c r="E338" s="14"/>
      <c r="F338" s="16"/>
    </row>
    <row r="339" spans="2:6" x14ac:dyDescent="0.15">
      <c r="B339" s="16"/>
      <c r="C339" s="16"/>
      <c r="D339" s="16"/>
      <c r="E339" s="14"/>
      <c r="F339" s="16"/>
    </row>
    <row r="340" spans="2:6" x14ac:dyDescent="0.15">
      <c r="B340" s="16"/>
      <c r="C340" s="16"/>
      <c r="D340" s="16"/>
      <c r="E340" s="14"/>
      <c r="F340" s="16"/>
    </row>
    <row r="341" spans="2:6" x14ac:dyDescent="0.15">
      <c r="B341" s="16"/>
      <c r="C341" s="16"/>
      <c r="D341" s="16"/>
      <c r="E341" s="14"/>
      <c r="F341" s="16"/>
    </row>
    <row r="342" spans="2:6" x14ac:dyDescent="0.15">
      <c r="B342" s="16"/>
      <c r="C342" s="16"/>
      <c r="D342" s="16"/>
      <c r="E342" s="14"/>
      <c r="F342" s="16"/>
    </row>
    <row r="343" spans="2:6" x14ac:dyDescent="0.15">
      <c r="B343" s="16"/>
      <c r="C343" s="16"/>
      <c r="D343" s="16"/>
      <c r="E343" s="14"/>
      <c r="F343" s="16"/>
    </row>
    <row r="344" spans="2:6" x14ac:dyDescent="0.15">
      <c r="B344" s="16"/>
      <c r="C344" s="16"/>
      <c r="D344" s="16"/>
      <c r="E344" s="14"/>
      <c r="F344" s="16"/>
    </row>
    <row r="345" spans="2:6" x14ac:dyDescent="0.15">
      <c r="B345" s="16"/>
      <c r="C345" s="16"/>
      <c r="D345" s="16"/>
      <c r="E345" s="14"/>
      <c r="F345" s="16"/>
    </row>
    <row r="346" spans="2:6" x14ac:dyDescent="0.15">
      <c r="B346" s="16"/>
      <c r="C346" s="16"/>
      <c r="D346" s="16"/>
      <c r="E346" s="14"/>
      <c r="F346" s="16"/>
    </row>
    <row r="347" spans="2:6" x14ac:dyDescent="0.15">
      <c r="B347" s="16"/>
      <c r="C347" s="16"/>
      <c r="D347" s="16"/>
      <c r="E347" s="14"/>
      <c r="F347" s="16"/>
    </row>
    <row r="348" spans="2:6" x14ac:dyDescent="0.15">
      <c r="B348" s="16"/>
      <c r="C348" s="16"/>
      <c r="D348" s="16"/>
      <c r="E348" s="14"/>
      <c r="F348" s="16"/>
    </row>
    <row r="349" spans="2:6" x14ac:dyDescent="0.15">
      <c r="B349" s="16"/>
      <c r="C349" s="16"/>
      <c r="D349" s="16"/>
      <c r="E349" s="14"/>
      <c r="F349" s="16"/>
    </row>
    <row r="350" spans="2:6" x14ac:dyDescent="0.15">
      <c r="B350" s="16"/>
      <c r="C350" s="16"/>
      <c r="D350" s="16"/>
      <c r="E350" s="14"/>
      <c r="F350" s="16"/>
    </row>
    <row r="351" spans="2:6" x14ac:dyDescent="0.15">
      <c r="B351" s="16"/>
      <c r="C351" s="16"/>
      <c r="D351" s="16"/>
      <c r="E351" s="14"/>
      <c r="F351" s="16"/>
    </row>
    <row r="352" spans="2:6" x14ac:dyDescent="0.15">
      <c r="B352" s="16"/>
      <c r="C352" s="16"/>
      <c r="D352" s="16"/>
      <c r="E352" s="14"/>
      <c r="F352" s="16"/>
    </row>
    <row r="353" spans="2:6" x14ac:dyDescent="0.15">
      <c r="B353" s="16"/>
      <c r="C353" s="16"/>
      <c r="D353" s="16"/>
      <c r="E353" s="14"/>
      <c r="F353" s="16"/>
    </row>
    <row r="354" spans="2:6" x14ac:dyDescent="0.15">
      <c r="B354" s="16"/>
      <c r="C354" s="16"/>
      <c r="D354" s="16"/>
      <c r="E354" s="14"/>
      <c r="F354" s="16"/>
    </row>
    <row r="355" spans="2:6" x14ac:dyDescent="0.15">
      <c r="B355" s="16"/>
      <c r="C355" s="16"/>
      <c r="D355" s="16"/>
      <c r="E355" s="14"/>
      <c r="F355" s="16"/>
    </row>
    <row r="356" spans="2:6" x14ac:dyDescent="0.15">
      <c r="B356" s="16"/>
      <c r="C356" s="16"/>
      <c r="D356" s="16"/>
      <c r="E356" s="14"/>
      <c r="F356" s="16"/>
    </row>
    <row r="357" spans="2:6" x14ac:dyDescent="0.15">
      <c r="B357" s="16"/>
      <c r="C357" s="16"/>
      <c r="D357" s="16"/>
      <c r="E357" s="14"/>
      <c r="F357" s="16"/>
    </row>
    <row r="358" spans="2:6" x14ac:dyDescent="0.15">
      <c r="B358" s="16"/>
      <c r="C358" s="16"/>
      <c r="D358" s="16"/>
      <c r="E358" s="14"/>
      <c r="F358" s="16"/>
    </row>
    <row r="359" spans="2:6" x14ac:dyDescent="0.15">
      <c r="B359" s="16"/>
      <c r="C359" s="16"/>
      <c r="D359" s="16"/>
      <c r="E359" s="14"/>
      <c r="F359" s="16"/>
    </row>
    <row r="360" spans="2:6" x14ac:dyDescent="0.15">
      <c r="B360" s="16"/>
      <c r="C360" s="16"/>
      <c r="D360" s="16"/>
      <c r="E360" s="14"/>
      <c r="F360" s="16"/>
    </row>
    <row r="361" spans="2:6" x14ac:dyDescent="0.15">
      <c r="B361" s="16"/>
      <c r="C361" s="16"/>
      <c r="D361" s="16"/>
      <c r="E361" s="14"/>
      <c r="F361" s="16"/>
    </row>
    <row r="362" spans="2:6" x14ac:dyDescent="0.15">
      <c r="B362" s="16"/>
      <c r="C362" s="16"/>
      <c r="D362" s="16"/>
      <c r="E362" s="14"/>
      <c r="F362" s="16"/>
    </row>
    <row r="363" spans="2:6" x14ac:dyDescent="0.15">
      <c r="B363" s="16"/>
      <c r="C363" s="16"/>
      <c r="D363" s="16"/>
      <c r="E363" s="14"/>
      <c r="F363" s="16"/>
    </row>
    <row r="364" spans="2:6" x14ac:dyDescent="0.15">
      <c r="B364" s="16"/>
      <c r="C364" s="16"/>
      <c r="D364" s="16"/>
      <c r="E364" s="14"/>
      <c r="F364" s="16"/>
    </row>
    <row r="365" spans="2:6" x14ac:dyDescent="0.15">
      <c r="B365" s="16"/>
      <c r="C365" s="16"/>
      <c r="D365" s="16"/>
      <c r="E365" s="14"/>
      <c r="F365" s="16"/>
    </row>
    <row r="366" spans="2:6" x14ac:dyDescent="0.15">
      <c r="B366" s="16"/>
      <c r="C366" s="16"/>
      <c r="D366" s="16"/>
      <c r="E366" s="14"/>
      <c r="F366" s="16"/>
    </row>
    <row r="367" spans="2:6" x14ac:dyDescent="0.15">
      <c r="B367" s="16"/>
      <c r="C367" s="16"/>
      <c r="D367" s="16"/>
      <c r="E367" s="14"/>
      <c r="F367" s="16"/>
    </row>
    <row r="368" spans="2:6" x14ac:dyDescent="0.15">
      <c r="B368" s="16"/>
      <c r="C368" s="16"/>
      <c r="D368" s="16"/>
      <c r="E368" s="14"/>
      <c r="F368" s="16"/>
    </row>
    <row r="369" spans="2:6" x14ac:dyDescent="0.15">
      <c r="B369" s="16"/>
      <c r="C369" s="16"/>
      <c r="D369" s="16"/>
      <c r="E369" s="14"/>
      <c r="F369" s="16"/>
    </row>
    <row r="370" spans="2:6" x14ac:dyDescent="0.15">
      <c r="B370" s="16"/>
      <c r="C370" s="16"/>
      <c r="D370" s="16"/>
      <c r="E370" s="14"/>
      <c r="F370" s="16"/>
    </row>
    <row r="371" spans="2:6" x14ac:dyDescent="0.15">
      <c r="B371" s="16"/>
      <c r="C371" s="16"/>
      <c r="D371" s="16"/>
      <c r="E371" s="14"/>
      <c r="F371" s="16"/>
    </row>
    <row r="372" spans="2:6" x14ac:dyDescent="0.15">
      <c r="B372" s="16"/>
      <c r="C372" s="16"/>
      <c r="D372" s="16"/>
      <c r="E372" s="14"/>
      <c r="F372" s="16"/>
    </row>
    <row r="373" spans="2:6" x14ac:dyDescent="0.15">
      <c r="B373" s="16"/>
      <c r="C373" s="16"/>
      <c r="D373" s="16"/>
      <c r="E373" s="14"/>
      <c r="F373" s="16"/>
    </row>
    <row r="374" spans="2:6" x14ac:dyDescent="0.15">
      <c r="B374" s="16"/>
      <c r="C374" s="16"/>
      <c r="D374" s="16"/>
      <c r="E374" s="14"/>
      <c r="F374" s="16"/>
    </row>
    <row r="375" spans="2:6" x14ac:dyDescent="0.15">
      <c r="B375" s="16"/>
      <c r="C375" s="16"/>
      <c r="D375" s="16"/>
      <c r="E375" s="14"/>
      <c r="F375" s="16"/>
    </row>
    <row r="376" spans="2:6" x14ac:dyDescent="0.15">
      <c r="B376" s="16"/>
      <c r="C376" s="16"/>
      <c r="D376" s="16"/>
      <c r="E376" s="14"/>
      <c r="F376" s="16"/>
    </row>
    <row r="377" spans="2:6" x14ac:dyDescent="0.15">
      <c r="B377" s="16"/>
      <c r="C377" s="16"/>
      <c r="D377" s="16"/>
      <c r="E377" s="14"/>
      <c r="F377" s="16"/>
    </row>
    <row r="378" spans="2:6" x14ac:dyDescent="0.15">
      <c r="B378" s="16"/>
      <c r="C378" s="16"/>
      <c r="D378" s="16"/>
      <c r="E378" s="14"/>
      <c r="F378" s="16"/>
    </row>
    <row r="379" spans="2:6" x14ac:dyDescent="0.15">
      <c r="B379" s="16"/>
      <c r="C379" s="16"/>
      <c r="D379" s="16"/>
      <c r="E379" s="14"/>
      <c r="F379" s="16"/>
    </row>
    <row r="380" spans="2:6" x14ac:dyDescent="0.15">
      <c r="B380" s="16"/>
      <c r="C380" s="16"/>
      <c r="D380" s="16"/>
      <c r="E380" s="14"/>
      <c r="F380" s="16"/>
    </row>
    <row r="381" spans="2:6" x14ac:dyDescent="0.15">
      <c r="B381" s="16"/>
      <c r="C381" s="16"/>
      <c r="D381" s="16"/>
      <c r="E381" s="14"/>
      <c r="F381" s="16"/>
    </row>
    <row r="382" spans="2:6" x14ac:dyDescent="0.15">
      <c r="B382" s="16"/>
      <c r="C382" s="16"/>
      <c r="D382" s="16"/>
      <c r="E382" s="14"/>
      <c r="F382" s="16"/>
    </row>
    <row r="383" spans="2:6" x14ac:dyDescent="0.15">
      <c r="B383" s="16"/>
      <c r="C383" s="16"/>
      <c r="D383" s="16"/>
      <c r="E383" s="14"/>
      <c r="F383" s="16"/>
    </row>
    <row r="384" spans="2:6" x14ac:dyDescent="0.15">
      <c r="B384" s="16"/>
      <c r="C384" s="16"/>
      <c r="D384" s="16"/>
      <c r="E384" s="14"/>
      <c r="F384" s="16"/>
    </row>
    <row r="385" spans="2:6" x14ac:dyDescent="0.15">
      <c r="B385" s="16"/>
      <c r="C385" s="16"/>
      <c r="D385" s="16"/>
      <c r="E385" s="14"/>
      <c r="F385" s="16"/>
    </row>
    <row r="386" spans="2:6" x14ac:dyDescent="0.15">
      <c r="B386" s="16"/>
      <c r="C386" s="16"/>
      <c r="D386" s="16"/>
      <c r="E386" s="14"/>
      <c r="F386" s="16"/>
    </row>
    <row r="387" spans="2:6" x14ac:dyDescent="0.15">
      <c r="B387" s="16"/>
      <c r="C387" s="16"/>
      <c r="D387" s="16"/>
      <c r="E387" s="14"/>
      <c r="F387" s="16"/>
    </row>
    <row r="388" spans="2:6" x14ac:dyDescent="0.15">
      <c r="B388" s="16"/>
      <c r="C388" s="16"/>
      <c r="D388" s="16"/>
      <c r="E388" s="14"/>
      <c r="F388" s="16"/>
    </row>
    <row r="389" spans="2:6" x14ac:dyDescent="0.15">
      <c r="B389" s="16"/>
      <c r="C389" s="16"/>
      <c r="D389" s="16"/>
      <c r="E389" s="14"/>
      <c r="F389" s="16"/>
    </row>
    <row r="390" spans="2:6" x14ac:dyDescent="0.15">
      <c r="B390" s="16"/>
      <c r="C390" s="16"/>
      <c r="D390" s="16"/>
      <c r="E390" s="14"/>
      <c r="F390" s="16"/>
    </row>
    <row r="391" spans="2:6" x14ac:dyDescent="0.15">
      <c r="B391" s="16"/>
      <c r="C391" s="16"/>
      <c r="D391" s="16"/>
      <c r="E391" s="14"/>
      <c r="F391" s="16"/>
    </row>
    <row r="392" spans="2:6" x14ac:dyDescent="0.15">
      <c r="B392" s="16"/>
      <c r="C392" s="16"/>
      <c r="D392" s="16"/>
      <c r="E392" s="14"/>
      <c r="F392" s="16"/>
    </row>
    <row r="393" spans="2:6" x14ac:dyDescent="0.15">
      <c r="B393" s="16"/>
      <c r="C393" s="16"/>
      <c r="D393" s="16"/>
      <c r="E393" s="14"/>
      <c r="F393" s="16"/>
    </row>
    <row r="394" spans="2:6" x14ac:dyDescent="0.15">
      <c r="B394" s="16"/>
      <c r="C394" s="16"/>
      <c r="D394" s="16"/>
      <c r="E394" s="14"/>
      <c r="F394" s="16"/>
    </row>
    <row r="395" spans="2:6" x14ac:dyDescent="0.15">
      <c r="B395" s="16"/>
      <c r="C395" s="16"/>
      <c r="D395" s="16"/>
      <c r="E395" s="14"/>
      <c r="F395" s="16"/>
    </row>
    <row r="396" spans="2:6" x14ac:dyDescent="0.15">
      <c r="B396" s="16"/>
      <c r="C396" s="16"/>
      <c r="D396" s="16"/>
      <c r="E396" s="14"/>
      <c r="F396" s="16"/>
    </row>
    <row r="397" spans="2:6" x14ac:dyDescent="0.15">
      <c r="B397" s="16"/>
      <c r="C397" s="16"/>
      <c r="D397" s="16"/>
      <c r="E397" s="14"/>
      <c r="F397" s="16"/>
    </row>
    <row r="398" spans="2:6" x14ac:dyDescent="0.15">
      <c r="B398" s="16"/>
      <c r="C398" s="16"/>
      <c r="D398" s="16"/>
      <c r="E398" s="14"/>
      <c r="F398" s="16"/>
    </row>
    <row r="399" spans="2:6" x14ac:dyDescent="0.15">
      <c r="B399" s="16"/>
      <c r="C399" s="16"/>
      <c r="D399" s="16"/>
      <c r="E399" s="14"/>
      <c r="F399" s="16"/>
    </row>
    <row r="400" spans="2:6" x14ac:dyDescent="0.15">
      <c r="B400" s="16"/>
      <c r="C400" s="16"/>
      <c r="D400" s="16"/>
      <c r="E400" s="14"/>
      <c r="F400" s="16"/>
    </row>
    <row r="401" spans="2:6" x14ac:dyDescent="0.15">
      <c r="B401" s="16"/>
      <c r="C401" s="16"/>
      <c r="D401" s="16"/>
      <c r="E401" s="14"/>
      <c r="F401" s="16"/>
    </row>
    <row r="402" spans="2:6" x14ac:dyDescent="0.15">
      <c r="B402" s="16"/>
      <c r="C402" s="16"/>
      <c r="D402" s="16"/>
      <c r="E402" s="14"/>
      <c r="F402" s="16"/>
    </row>
    <row r="403" spans="2:6" x14ac:dyDescent="0.15">
      <c r="B403" s="16"/>
      <c r="C403" s="16"/>
      <c r="D403" s="16"/>
      <c r="E403" s="14"/>
      <c r="F403" s="16"/>
    </row>
    <row r="404" spans="2:6" x14ac:dyDescent="0.15">
      <c r="B404" s="16"/>
      <c r="C404" s="16"/>
      <c r="D404" s="16"/>
      <c r="E404" s="14"/>
      <c r="F404" s="16"/>
    </row>
    <row r="405" spans="2:6" x14ac:dyDescent="0.15">
      <c r="B405" s="16"/>
      <c r="C405" s="16"/>
      <c r="D405" s="16"/>
      <c r="E405" s="14"/>
      <c r="F405" s="16"/>
    </row>
    <row r="406" spans="2:6" x14ac:dyDescent="0.15">
      <c r="B406" s="16"/>
      <c r="C406" s="16"/>
      <c r="D406" s="16"/>
      <c r="E406" s="14"/>
      <c r="F406" s="16"/>
    </row>
    <row r="407" spans="2:6" x14ac:dyDescent="0.15">
      <c r="B407" s="16"/>
      <c r="C407" s="16"/>
      <c r="D407" s="16"/>
      <c r="E407" s="14"/>
      <c r="F407" s="16"/>
    </row>
    <row r="408" spans="2:6" x14ac:dyDescent="0.15">
      <c r="B408" s="16"/>
      <c r="C408" s="16"/>
      <c r="D408" s="16"/>
      <c r="E408" s="14"/>
      <c r="F408" s="16"/>
    </row>
    <row r="409" spans="2:6" x14ac:dyDescent="0.15">
      <c r="B409" s="16"/>
      <c r="C409" s="16"/>
      <c r="D409" s="16"/>
      <c r="E409" s="14"/>
      <c r="F409" s="16"/>
    </row>
    <row r="410" spans="2:6" x14ac:dyDescent="0.15">
      <c r="B410" s="16"/>
      <c r="C410" s="16"/>
      <c r="D410" s="16"/>
      <c r="E410" s="14"/>
      <c r="F410" s="16"/>
    </row>
    <row r="411" spans="2:6" x14ac:dyDescent="0.15">
      <c r="B411" s="16"/>
      <c r="C411" s="16"/>
      <c r="D411" s="16"/>
      <c r="E411" s="14"/>
      <c r="F411" s="16"/>
    </row>
    <row r="412" spans="2:6" x14ac:dyDescent="0.15">
      <c r="B412" s="16"/>
      <c r="C412" s="16"/>
      <c r="D412" s="16"/>
      <c r="E412" s="14"/>
      <c r="F412" s="16"/>
    </row>
    <row r="413" spans="2:6" x14ac:dyDescent="0.15">
      <c r="B413" s="16"/>
      <c r="C413" s="16"/>
      <c r="D413" s="16"/>
      <c r="E413" s="14"/>
      <c r="F413" s="16"/>
    </row>
    <row r="414" spans="2:6" x14ac:dyDescent="0.15">
      <c r="B414" s="16"/>
      <c r="C414" s="16"/>
      <c r="D414" s="16"/>
      <c r="E414" s="14"/>
      <c r="F414" s="16"/>
    </row>
    <row r="415" spans="2:6" x14ac:dyDescent="0.15">
      <c r="B415" s="16"/>
      <c r="C415" s="16"/>
      <c r="D415" s="16"/>
      <c r="E415" s="14"/>
      <c r="F415" s="16"/>
    </row>
    <row r="416" spans="2:6" x14ac:dyDescent="0.15">
      <c r="B416" s="16"/>
      <c r="C416" s="16"/>
      <c r="D416" s="16"/>
      <c r="E416" s="14"/>
      <c r="F416" s="16"/>
    </row>
    <row r="417" spans="2:6" x14ac:dyDescent="0.15">
      <c r="B417" s="16"/>
      <c r="C417" s="16"/>
      <c r="D417" s="16"/>
      <c r="E417" s="14"/>
      <c r="F417" s="16"/>
    </row>
    <row r="418" spans="2:6" x14ac:dyDescent="0.15">
      <c r="B418" s="16"/>
      <c r="C418" s="16"/>
      <c r="D418" s="16"/>
      <c r="E418" s="14"/>
      <c r="F418" s="16"/>
    </row>
    <row r="419" spans="2:6" x14ac:dyDescent="0.15">
      <c r="B419" s="16"/>
      <c r="C419" s="16"/>
      <c r="D419" s="16"/>
      <c r="E419" s="14"/>
      <c r="F419" s="16"/>
    </row>
    <row r="420" spans="2:6" x14ac:dyDescent="0.15">
      <c r="B420" s="16"/>
      <c r="C420" s="16"/>
      <c r="D420" s="16"/>
      <c r="E420" s="14"/>
      <c r="F420" s="16"/>
    </row>
    <row r="421" spans="2:6" x14ac:dyDescent="0.15">
      <c r="B421" s="16"/>
      <c r="C421" s="16"/>
      <c r="D421" s="16"/>
      <c r="E421" s="14"/>
      <c r="F421" s="16"/>
    </row>
    <row r="422" spans="2:6" x14ac:dyDescent="0.15">
      <c r="B422" s="16"/>
      <c r="C422" s="16"/>
      <c r="D422" s="16"/>
      <c r="E422" s="14"/>
      <c r="F422" s="16"/>
    </row>
    <row r="423" spans="2:6" x14ac:dyDescent="0.15">
      <c r="B423" s="16"/>
      <c r="C423" s="16"/>
      <c r="D423" s="16"/>
      <c r="E423" s="14"/>
      <c r="F423" s="16"/>
    </row>
    <row r="424" spans="2:6" x14ac:dyDescent="0.15">
      <c r="B424" s="16"/>
      <c r="C424" s="16"/>
      <c r="D424" s="16"/>
      <c r="E424" s="14"/>
      <c r="F424" s="16"/>
    </row>
    <row r="425" spans="2:6" x14ac:dyDescent="0.15">
      <c r="B425" s="16"/>
      <c r="C425" s="16"/>
      <c r="D425" s="16"/>
      <c r="E425" s="14"/>
      <c r="F425" s="16"/>
    </row>
    <row r="426" spans="2:6" x14ac:dyDescent="0.15">
      <c r="B426" s="16"/>
      <c r="C426" s="16"/>
      <c r="D426" s="16"/>
      <c r="E426" s="14"/>
      <c r="F426" s="16"/>
    </row>
    <row r="427" spans="2:6" x14ac:dyDescent="0.15">
      <c r="B427" s="16"/>
      <c r="C427" s="16"/>
      <c r="D427" s="16"/>
      <c r="E427" s="14"/>
      <c r="F427" s="16"/>
    </row>
    <row r="428" spans="2:6" x14ac:dyDescent="0.15">
      <c r="B428" s="16"/>
      <c r="C428" s="16"/>
      <c r="D428" s="16"/>
      <c r="E428" s="14"/>
      <c r="F428" s="16"/>
    </row>
    <row r="429" spans="2:6" x14ac:dyDescent="0.15">
      <c r="B429" s="16"/>
      <c r="C429" s="16"/>
      <c r="D429" s="16"/>
      <c r="E429" s="14"/>
      <c r="F429" s="16"/>
    </row>
    <row r="430" spans="2:6" x14ac:dyDescent="0.15">
      <c r="B430" s="16"/>
      <c r="C430" s="16"/>
      <c r="D430" s="16"/>
      <c r="E430" s="14"/>
      <c r="F430" s="16"/>
    </row>
    <row r="431" spans="2:6" x14ac:dyDescent="0.15">
      <c r="B431" s="16"/>
      <c r="C431" s="16"/>
      <c r="D431" s="16"/>
      <c r="E431" s="14"/>
      <c r="F431" s="16"/>
    </row>
    <row r="432" spans="2:6" x14ac:dyDescent="0.15">
      <c r="B432" s="16"/>
      <c r="C432" s="16"/>
      <c r="D432" s="16"/>
      <c r="E432" s="14"/>
      <c r="F432" s="16"/>
    </row>
    <row r="433" spans="2:6" x14ac:dyDescent="0.15">
      <c r="B433" s="16"/>
      <c r="C433" s="16"/>
      <c r="D433" s="16"/>
      <c r="E433" s="14"/>
      <c r="F433" s="16"/>
    </row>
    <row r="434" spans="2:6" x14ac:dyDescent="0.15">
      <c r="B434" s="16"/>
      <c r="C434" s="16"/>
      <c r="D434" s="16"/>
      <c r="E434" s="14"/>
      <c r="F434" s="16"/>
    </row>
    <row r="435" spans="2:6" x14ac:dyDescent="0.15">
      <c r="B435" s="16"/>
      <c r="C435" s="16"/>
      <c r="D435" s="16"/>
      <c r="E435" s="14"/>
      <c r="F435" s="16"/>
    </row>
    <row r="436" spans="2:6" x14ac:dyDescent="0.15">
      <c r="B436" s="16"/>
      <c r="C436" s="16"/>
      <c r="D436" s="16"/>
      <c r="E436" s="14"/>
      <c r="F436" s="16"/>
    </row>
    <row r="437" spans="2:6" x14ac:dyDescent="0.15">
      <c r="B437" s="16"/>
      <c r="C437" s="16"/>
      <c r="D437" s="16"/>
      <c r="E437" s="14"/>
      <c r="F437" s="16"/>
    </row>
    <row r="438" spans="2:6" x14ac:dyDescent="0.15">
      <c r="B438" s="16"/>
      <c r="C438" s="16"/>
      <c r="D438" s="16"/>
      <c r="E438" s="14"/>
      <c r="F438" s="16"/>
    </row>
    <row r="439" spans="2:6" x14ac:dyDescent="0.15">
      <c r="B439" s="16"/>
      <c r="C439" s="16"/>
      <c r="D439" s="16"/>
      <c r="E439" s="14"/>
      <c r="F439" s="16"/>
    </row>
    <row r="440" spans="2:6" x14ac:dyDescent="0.15">
      <c r="B440" s="16"/>
      <c r="C440" s="16"/>
      <c r="D440" s="16"/>
      <c r="E440" s="14"/>
      <c r="F440" s="16"/>
    </row>
    <row r="441" spans="2:6" x14ac:dyDescent="0.15">
      <c r="B441" s="16"/>
      <c r="C441" s="16"/>
      <c r="D441" s="16"/>
      <c r="E441" s="14"/>
      <c r="F441" s="16"/>
    </row>
    <row r="442" spans="2:6" x14ac:dyDescent="0.15">
      <c r="B442" s="16"/>
      <c r="C442" s="16"/>
      <c r="D442" s="16"/>
      <c r="E442" s="14"/>
      <c r="F442" s="16"/>
    </row>
    <row r="443" spans="2:6" x14ac:dyDescent="0.15">
      <c r="B443" s="16"/>
      <c r="C443" s="16"/>
      <c r="D443" s="16"/>
      <c r="E443" s="14"/>
      <c r="F443" s="16"/>
    </row>
    <row r="444" spans="2:6" x14ac:dyDescent="0.15">
      <c r="B444" s="16"/>
      <c r="C444" s="16"/>
      <c r="D444" s="16"/>
      <c r="E444" s="14"/>
      <c r="F444" s="16"/>
    </row>
    <row r="445" spans="2:6" x14ac:dyDescent="0.15">
      <c r="B445" s="16"/>
      <c r="C445" s="16"/>
      <c r="D445" s="16"/>
      <c r="E445" s="14"/>
      <c r="F445" s="16"/>
    </row>
    <row r="446" spans="2:6" x14ac:dyDescent="0.15">
      <c r="B446" s="16"/>
      <c r="C446" s="16"/>
      <c r="D446" s="16"/>
      <c r="E446" s="14"/>
      <c r="F446" s="16"/>
    </row>
    <row r="447" spans="2:6" x14ac:dyDescent="0.15">
      <c r="B447" s="16"/>
      <c r="C447" s="16"/>
      <c r="D447" s="16"/>
      <c r="E447" s="14"/>
      <c r="F447" s="16"/>
    </row>
    <row r="448" spans="2:6" x14ac:dyDescent="0.15">
      <c r="B448" s="16"/>
      <c r="C448" s="16"/>
      <c r="D448" s="16"/>
      <c r="E448" s="14"/>
      <c r="F448" s="16"/>
    </row>
    <row r="449" spans="2:6" x14ac:dyDescent="0.15">
      <c r="B449" s="16"/>
      <c r="C449" s="16"/>
      <c r="D449" s="16"/>
      <c r="E449" s="14"/>
      <c r="F449" s="16"/>
    </row>
    <row r="450" spans="2:6" x14ac:dyDescent="0.15">
      <c r="B450" s="16"/>
      <c r="C450" s="16"/>
      <c r="D450" s="16"/>
      <c r="E450" s="14"/>
      <c r="F450" s="16"/>
    </row>
    <row r="451" spans="2:6" x14ac:dyDescent="0.15">
      <c r="B451" s="16"/>
      <c r="C451" s="16"/>
      <c r="D451" s="16"/>
      <c r="E451" s="14"/>
      <c r="F451" s="16"/>
    </row>
    <row r="452" spans="2:6" x14ac:dyDescent="0.15">
      <c r="B452" s="16"/>
      <c r="C452" s="16"/>
      <c r="D452" s="16"/>
      <c r="E452" s="14"/>
      <c r="F452" s="16"/>
    </row>
    <row r="453" spans="2:6" x14ac:dyDescent="0.15">
      <c r="B453" s="16"/>
      <c r="C453" s="16"/>
      <c r="D453" s="16"/>
      <c r="E453" s="14"/>
      <c r="F453" s="16"/>
    </row>
    <row r="454" spans="2:6" x14ac:dyDescent="0.15">
      <c r="B454" s="16"/>
      <c r="C454" s="16"/>
      <c r="D454" s="16"/>
      <c r="E454" s="14"/>
      <c r="F454" s="16"/>
    </row>
    <row r="455" spans="2:6" x14ac:dyDescent="0.15">
      <c r="B455" s="16"/>
      <c r="C455" s="16"/>
      <c r="D455" s="16"/>
      <c r="E455" s="14"/>
      <c r="F455" s="16"/>
    </row>
    <row r="456" spans="2:6" x14ac:dyDescent="0.15">
      <c r="B456" s="16"/>
      <c r="C456" s="16"/>
      <c r="D456" s="16"/>
      <c r="E456" s="14"/>
      <c r="F456" s="16"/>
    </row>
    <row r="457" spans="2:6" x14ac:dyDescent="0.15">
      <c r="B457" s="16"/>
      <c r="C457" s="16"/>
      <c r="D457" s="16"/>
      <c r="E457" s="14"/>
      <c r="F457" s="16"/>
    </row>
    <row r="458" spans="2:6" x14ac:dyDescent="0.15">
      <c r="B458" s="16"/>
      <c r="C458" s="16"/>
      <c r="D458" s="16"/>
      <c r="E458" s="14"/>
      <c r="F458" s="16"/>
    </row>
    <row r="459" spans="2:6" x14ac:dyDescent="0.15">
      <c r="B459" s="16"/>
      <c r="C459" s="16"/>
      <c r="D459" s="16"/>
      <c r="E459" s="14"/>
      <c r="F459" s="16"/>
    </row>
    <row r="460" spans="2:6" x14ac:dyDescent="0.15">
      <c r="B460" s="16"/>
      <c r="C460" s="16"/>
      <c r="D460" s="16"/>
      <c r="E460" s="14"/>
      <c r="F460" s="16"/>
    </row>
    <row r="461" spans="2:6" x14ac:dyDescent="0.15">
      <c r="B461" s="16"/>
      <c r="C461" s="16"/>
      <c r="D461" s="16"/>
      <c r="E461" s="14"/>
      <c r="F461" s="16"/>
    </row>
    <row r="462" spans="2:6" x14ac:dyDescent="0.15">
      <c r="B462" s="16"/>
      <c r="C462" s="16"/>
      <c r="D462" s="16"/>
      <c r="E462" s="14"/>
      <c r="F462" s="16"/>
    </row>
    <row r="463" spans="2:6" x14ac:dyDescent="0.15">
      <c r="B463" s="16"/>
      <c r="C463" s="16"/>
      <c r="D463" s="16"/>
      <c r="E463" s="14"/>
      <c r="F463" s="16"/>
    </row>
    <row r="464" spans="2:6" x14ac:dyDescent="0.15">
      <c r="B464" s="16"/>
      <c r="C464" s="16"/>
      <c r="D464" s="16"/>
      <c r="E464" s="14"/>
      <c r="F464" s="16"/>
    </row>
    <row r="465" spans="2:6" x14ac:dyDescent="0.15">
      <c r="B465" s="16"/>
      <c r="C465" s="16"/>
      <c r="D465" s="16"/>
      <c r="E465" s="14"/>
      <c r="F465" s="16"/>
    </row>
    <row r="466" spans="2:6" x14ac:dyDescent="0.15">
      <c r="B466" s="16"/>
      <c r="C466" s="16"/>
      <c r="D466" s="16"/>
      <c r="E466" s="14"/>
      <c r="F466" s="16"/>
    </row>
    <row r="467" spans="2:6" x14ac:dyDescent="0.15">
      <c r="B467" s="16"/>
      <c r="C467" s="16"/>
      <c r="D467" s="16"/>
      <c r="E467" s="14"/>
      <c r="F467" s="16"/>
    </row>
    <row r="468" spans="2:6" x14ac:dyDescent="0.15">
      <c r="B468" s="16"/>
      <c r="C468" s="16"/>
      <c r="D468" s="16"/>
      <c r="E468" s="14"/>
      <c r="F468" s="16"/>
    </row>
    <row r="469" spans="2:6" x14ac:dyDescent="0.15">
      <c r="B469" s="16"/>
      <c r="C469" s="16"/>
      <c r="D469" s="16"/>
      <c r="E469" s="14"/>
      <c r="F469" s="16"/>
    </row>
    <row r="470" spans="2:6" x14ac:dyDescent="0.15">
      <c r="B470" s="16"/>
      <c r="C470" s="16"/>
      <c r="D470" s="16"/>
      <c r="E470" s="14"/>
      <c r="F470" s="16"/>
    </row>
    <row r="471" spans="2:6" x14ac:dyDescent="0.15">
      <c r="B471" s="16"/>
      <c r="C471" s="16"/>
      <c r="D471" s="16"/>
      <c r="E471" s="14"/>
      <c r="F471" s="16"/>
    </row>
    <row r="472" spans="2:6" x14ac:dyDescent="0.15">
      <c r="B472" s="16"/>
      <c r="C472" s="16"/>
      <c r="D472" s="16"/>
      <c r="E472" s="14"/>
      <c r="F472" s="16"/>
    </row>
    <row r="473" spans="2:6" x14ac:dyDescent="0.15">
      <c r="B473" s="16"/>
      <c r="C473" s="16"/>
      <c r="D473" s="16"/>
      <c r="E473" s="14"/>
      <c r="F473" s="16"/>
    </row>
    <row r="474" spans="2:6" x14ac:dyDescent="0.15">
      <c r="B474" s="16"/>
      <c r="C474" s="16"/>
      <c r="D474" s="16"/>
      <c r="E474" s="14"/>
      <c r="F474" s="16"/>
    </row>
    <row r="475" spans="2:6" x14ac:dyDescent="0.15">
      <c r="B475" s="16"/>
      <c r="C475" s="16"/>
      <c r="D475" s="16"/>
      <c r="E475" s="14"/>
      <c r="F475" s="16"/>
    </row>
    <row r="476" spans="2:6" x14ac:dyDescent="0.15">
      <c r="B476" s="16"/>
      <c r="C476" s="16"/>
      <c r="D476" s="16"/>
      <c r="E476" s="14"/>
      <c r="F476" s="16"/>
    </row>
    <row r="477" spans="2:6" x14ac:dyDescent="0.15">
      <c r="B477" s="16"/>
      <c r="C477" s="16"/>
      <c r="D477" s="16"/>
      <c r="E477" s="14"/>
      <c r="F477" s="16"/>
    </row>
    <row r="478" spans="2:6" x14ac:dyDescent="0.15">
      <c r="B478" s="16"/>
      <c r="C478" s="16"/>
      <c r="D478" s="16"/>
      <c r="E478" s="14"/>
      <c r="F478" s="16"/>
    </row>
    <row r="479" spans="2:6" x14ac:dyDescent="0.15">
      <c r="B479" s="16"/>
      <c r="C479" s="16"/>
      <c r="D479" s="16"/>
      <c r="E479" s="14"/>
      <c r="F479" s="16"/>
    </row>
    <row r="480" spans="2:6" x14ac:dyDescent="0.15">
      <c r="B480" s="16"/>
      <c r="C480" s="16"/>
      <c r="D480" s="16"/>
      <c r="E480" s="14"/>
      <c r="F480" s="16"/>
    </row>
    <row r="481" spans="2:6" x14ac:dyDescent="0.15">
      <c r="B481" s="16"/>
      <c r="C481" s="16"/>
      <c r="D481" s="16"/>
      <c r="E481" s="14"/>
      <c r="F481" s="16"/>
    </row>
    <row r="482" spans="2:6" x14ac:dyDescent="0.15">
      <c r="B482" s="16"/>
      <c r="C482" s="16"/>
      <c r="D482" s="16"/>
      <c r="E482" s="14"/>
      <c r="F482" s="16"/>
    </row>
    <row r="483" spans="2:6" x14ac:dyDescent="0.15">
      <c r="B483" s="16"/>
      <c r="C483" s="16"/>
      <c r="D483" s="16"/>
      <c r="E483" s="14"/>
      <c r="F483" s="16"/>
    </row>
    <row r="484" spans="2:6" x14ac:dyDescent="0.15">
      <c r="B484" s="16"/>
      <c r="C484" s="16"/>
      <c r="D484" s="16"/>
      <c r="E484" s="14"/>
      <c r="F484" s="16"/>
    </row>
    <row r="485" spans="2:6" x14ac:dyDescent="0.15">
      <c r="B485" s="16"/>
      <c r="C485" s="16"/>
      <c r="D485" s="16"/>
      <c r="E485" s="14"/>
      <c r="F485" s="16"/>
    </row>
    <row r="486" spans="2:6" x14ac:dyDescent="0.15">
      <c r="B486" s="16"/>
      <c r="C486" s="16"/>
      <c r="D486" s="16"/>
      <c r="E486" s="14"/>
      <c r="F486" s="16"/>
    </row>
    <row r="487" spans="2:6" x14ac:dyDescent="0.15">
      <c r="B487" s="16"/>
      <c r="C487" s="16"/>
      <c r="D487" s="16"/>
      <c r="E487" s="14"/>
      <c r="F487" s="16"/>
    </row>
    <row r="488" spans="2:6" x14ac:dyDescent="0.15">
      <c r="B488" s="16"/>
      <c r="C488" s="16"/>
      <c r="D488" s="16"/>
      <c r="E488" s="14"/>
      <c r="F488" s="16"/>
    </row>
    <row r="489" spans="2:6" x14ac:dyDescent="0.15">
      <c r="B489" s="16"/>
      <c r="C489" s="16"/>
      <c r="D489" s="16"/>
      <c r="E489" s="14"/>
      <c r="F489" s="16"/>
    </row>
    <row r="490" spans="2:6" x14ac:dyDescent="0.15">
      <c r="B490" s="16"/>
      <c r="C490" s="16"/>
      <c r="D490" s="16"/>
      <c r="E490" s="14"/>
      <c r="F490" s="16"/>
    </row>
    <row r="491" spans="2:6" x14ac:dyDescent="0.15">
      <c r="B491" s="16"/>
      <c r="C491" s="16"/>
      <c r="D491" s="16"/>
      <c r="E491" s="14"/>
      <c r="F491" s="16"/>
    </row>
    <row r="492" spans="2:6" x14ac:dyDescent="0.15">
      <c r="B492" s="16"/>
      <c r="C492" s="16"/>
      <c r="D492" s="16"/>
      <c r="E492" s="14"/>
      <c r="F492" s="16"/>
    </row>
    <row r="493" spans="2:6" x14ac:dyDescent="0.15">
      <c r="B493" s="16"/>
      <c r="C493" s="16"/>
      <c r="D493" s="16"/>
      <c r="E493" s="14"/>
      <c r="F493" s="16"/>
    </row>
    <row r="494" spans="2:6" x14ac:dyDescent="0.15">
      <c r="B494" s="16"/>
      <c r="C494" s="16"/>
      <c r="D494" s="16"/>
      <c r="E494" s="14"/>
      <c r="F494" s="16"/>
    </row>
    <row r="495" spans="2:6" x14ac:dyDescent="0.15">
      <c r="B495" s="16"/>
      <c r="C495" s="16"/>
      <c r="D495" s="16"/>
      <c r="E495" s="14"/>
      <c r="F495" s="16"/>
    </row>
    <row r="496" spans="2:6" x14ac:dyDescent="0.15">
      <c r="B496" s="16"/>
      <c r="C496" s="16"/>
      <c r="D496" s="16"/>
      <c r="E496" s="14"/>
      <c r="F496" s="16"/>
    </row>
    <row r="497" spans="2:6" x14ac:dyDescent="0.15">
      <c r="B497" s="16"/>
      <c r="C497" s="16"/>
      <c r="D497" s="16"/>
      <c r="E497" s="14"/>
      <c r="F497" s="16"/>
    </row>
    <row r="498" spans="2:6" x14ac:dyDescent="0.15">
      <c r="B498" s="16"/>
      <c r="C498" s="16"/>
      <c r="D498" s="16"/>
      <c r="E498" s="14"/>
      <c r="F498" s="16"/>
    </row>
    <row r="499" spans="2:6" x14ac:dyDescent="0.15">
      <c r="B499" s="16"/>
      <c r="C499" s="16"/>
      <c r="D499" s="16"/>
      <c r="E499" s="14"/>
      <c r="F499" s="16"/>
    </row>
    <row r="500" spans="2:6" x14ac:dyDescent="0.15">
      <c r="B500" s="16"/>
      <c r="C500" s="16"/>
      <c r="D500" s="16"/>
      <c r="E500" s="14"/>
      <c r="F500" s="16"/>
    </row>
  </sheetData>
  <sheetProtection formatCells="0" formatColumns="0" formatRows="0" insertHyperlinks="0" deleteColumns="0" deleteRows="0" sort="0" autoFilter="0" pivotTables="0"/>
  <mergeCells count="4">
    <mergeCell ref="F5:F15"/>
    <mergeCell ref="B32:F32"/>
    <mergeCell ref="B33:F59"/>
    <mergeCell ref="B2:F2"/>
  </mergeCells>
  <phoneticPr fontId="31" type="noConversion"/>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9C2AAEAA404C4CB360FB845DD91601" ma:contentTypeVersion="4" ma:contentTypeDescription="Een nieuw document maken." ma:contentTypeScope="" ma:versionID="af7daaf37f9bb73a30dfa59ac47d6401">
  <xsd:schema xmlns:xsd="http://www.w3.org/2001/XMLSchema" xmlns:xs="http://www.w3.org/2001/XMLSchema" xmlns:p="http://schemas.microsoft.com/office/2006/metadata/properties" xmlns:ns2="291c41f8-4502-4c90-8d90-1d5d17a45043" targetNamespace="http://schemas.microsoft.com/office/2006/metadata/properties" ma:root="true" ma:fieldsID="62037017446bffaa57121a3b45c1d834" ns2:_="">
    <xsd:import namespace="291c41f8-4502-4c90-8d90-1d5d17a450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c41f8-4502-4c90-8d90-1d5d17a45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FABAA1-7EBB-446E-8D80-4628B65E6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c41f8-4502-4c90-8d90-1d5d17a45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86376D-7F05-4D56-9557-BAB626544508}">
  <ds:schemaRefs>
    <ds:schemaRef ds:uri="http://schemas.microsoft.com/DataMashup"/>
  </ds:schemaRefs>
</ds:datastoreItem>
</file>

<file path=customXml/itemProps3.xml><?xml version="1.0" encoding="utf-8"?>
<ds:datastoreItem xmlns:ds="http://schemas.openxmlformats.org/officeDocument/2006/customXml" ds:itemID="{C7064AB5-66EF-49C0-90B9-B31248AB4C35}">
  <ds:schemaRefs>
    <ds:schemaRef ds:uri="http://schemas.microsoft.com/sharepoint/v3/contenttype/forms"/>
  </ds:schemaRefs>
</ds:datastoreItem>
</file>

<file path=customXml/itemProps4.xml><?xml version="1.0" encoding="utf-8"?>
<ds:datastoreItem xmlns:ds="http://schemas.openxmlformats.org/officeDocument/2006/customXml" ds:itemID="{8E5BC725-2E0E-490D-804D-C7DE5C4AD5F3}">
  <ds:schemaRefs>
    <ds:schemaRef ds:uri="http://schemas.microsoft.com/office/infopath/2007/PartnerControls"/>
    <ds:schemaRef ds:uri="http://www.w3.org/XML/1998/namespace"/>
    <ds:schemaRef ds:uri="http://purl.org/dc/elements/1.1/"/>
    <ds:schemaRef ds:uri="http://schemas.microsoft.com/office/2006/documentManagement/types"/>
    <ds:schemaRef ds:uri="http://purl.org/dc/terms/"/>
    <ds:schemaRef ds:uri="291c41f8-4502-4c90-8d90-1d5d17a45043"/>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20</vt:i4>
      </vt:variant>
    </vt:vector>
  </HeadingPairs>
  <TitlesOfParts>
    <vt:vector size="29" baseType="lpstr">
      <vt:lpstr>Instructie</vt:lpstr>
      <vt:lpstr>Algemene informatie</vt:lpstr>
      <vt:lpstr>Loonkosten € 60,-</vt:lpstr>
      <vt:lpstr>Loonkosten € 8.500,-</vt:lpstr>
      <vt:lpstr>Materiaalkosten</vt:lpstr>
      <vt:lpstr>Kosten deskundige</vt:lpstr>
      <vt:lpstr>Overige kosten derden</vt:lpstr>
      <vt:lpstr>Huurkosten</vt:lpstr>
      <vt:lpstr>Totale begroting &amp; financiering</vt:lpstr>
      <vt:lpstr>Huurkosten!Afdrukbereik</vt:lpstr>
      <vt:lpstr>'Kosten deskundige'!Afdrukbereik</vt:lpstr>
      <vt:lpstr>'Loonkosten € 60,-'!Afdrukbereik</vt:lpstr>
      <vt:lpstr>Materiaalkosten!Afdrukbereik</vt:lpstr>
      <vt:lpstr>'Totale begroting &amp; financiering'!Afdrukbereik</vt:lpstr>
      <vt:lpstr>Huurkosten!Medewerker</vt:lpstr>
      <vt:lpstr>'Kosten deskundige'!Medewerker</vt:lpstr>
      <vt:lpstr>'Loonkosten € 60,-'!Medewerker</vt:lpstr>
      <vt:lpstr>Materiaalkosten!Medewerker</vt:lpstr>
      <vt:lpstr>'Totale begroting &amp; financiering'!Medewerker</vt:lpstr>
      <vt:lpstr>Huurkosten!Uurlonen</vt:lpstr>
      <vt:lpstr>'Kosten deskundige'!Uurlonen</vt:lpstr>
      <vt:lpstr>'Loonkosten € 60,-'!Uurlonen</vt:lpstr>
      <vt:lpstr>Materiaalkosten!Uurlonen</vt:lpstr>
      <vt:lpstr>'Totale begroting &amp; financiering'!Uurlonen</vt:lpstr>
      <vt:lpstr>Huurkosten!UurloonJaar</vt:lpstr>
      <vt:lpstr>'Kosten deskundige'!UurloonJaar</vt:lpstr>
      <vt:lpstr>'Loonkosten € 60,-'!UurloonJaar</vt:lpstr>
      <vt:lpstr>Materiaalkosten!UurloonJaar</vt:lpstr>
      <vt:lpstr>'Totale begroting &amp; financiering'!UurloonJaar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Minke Broeksma | SNN</cp:lastModifiedBy>
  <cp:revision/>
  <dcterms:created xsi:type="dcterms:W3CDTF">2019-07-22T11:38:02Z</dcterms:created>
  <dcterms:modified xsi:type="dcterms:W3CDTF">2025-05-06T12:58:29Z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0x0101002D9C2AAEAA404C4CB360FB845DD91601</vt:lpwstr>
  </property>
  <property fmtid="{D5CDD505-2E9C-101B-9397-08002B2CF9AE}" pid="3" name="Organisatie">
    <vt:lpwstr/>
  </property>
  <property fmtid="{D5CDD505-2E9C-101B-9397-08002B2CF9AE}" pid="4" name="Documenttype">
    <vt:lpwstr/>
  </property>
</Properties>
</file>